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tong" sheetId="2" r:id="rId1"/>
    <sheet name="HK1" sheetId="3" r:id="rId2"/>
  </sheets>
  <calcPr calcId="145621"/>
</workbook>
</file>

<file path=xl/calcChain.xml><?xml version="1.0" encoding="utf-8"?>
<calcChain xmlns="http://schemas.openxmlformats.org/spreadsheetml/2006/main">
  <c r="D64" i="3" l="1"/>
  <c r="D63" i="3"/>
  <c r="P63" i="3" s="1"/>
  <c r="Q63" i="3" s="1"/>
  <c r="T63" i="3" s="1"/>
  <c r="P62" i="3"/>
  <c r="P64" i="3"/>
  <c r="Q64" i="3" s="1"/>
  <c r="T64" i="3" s="1"/>
  <c r="P65" i="3"/>
  <c r="P66" i="3"/>
  <c r="P67" i="3"/>
  <c r="P68" i="3"/>
  <c r="P69" i="3"/>
  <c r="N47" i="3"/>
  <c r="P47" i="3" s="1"/>
  <c r="Q47" i="3" s="1"/>
  <c r="T47" i="3" s="1"/>
  <c r="D5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43" i="3"/>
  <c r="T44" i="3"/>
  <c r="T48" i="3"/>
  <c r="T49" i="3"/>
  <c r="T50" i="3"/>
  <c r="T51" i="3"/>
  <c r="T52" i="3"/>
  <c r="T53" i="3"/>
  <c r="T55" i="3"/>
  <c r="T56" i="3"/>
  <c r="T57" i="3"/>
  <c r="T58" i="3"/>
  <c r="T59" i="3"/>
  <c r="T60" i="3"/>
  <c r="T62" i="3"/>
  <c r="T66" i="3"/>
  <c r="T68" i="3"/>
  <c r="T4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43" i="3"/>
  <c r="Q44" i="3"/>
  <c r="Q48" i="3"/>
  <c r="Q49" i="3"/>
  <c r="Q50" i="3"/>
  <c r="Q51" i="3"/>
  <c r="Q52" i="3"/>
  <c r="Q53" i="3"/>
  <c r="Q55" i="3"/>
  <c r="Q56" i="3"/>
  <c r="Q57" i="3"/>
  <c r="Q58" i="3"/>
  <c r="Q59" i="3"/>
  <c r="Q60" i="3"/>
  <c r="Q62" i="3"/>
  <c r="Q65" i="3"/>
  <c r="T65" i="3" s="1"/>
  <c r="Q66" i="3"/>
  <c r="Q67" i="3"/>
  <c r="T67" i="3" s="1"/>
  <c r="Q68" i="3"/>
  <c r="Q69" i="3"/>
  <c r="T69" i="3" s="1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P60" i="3"/>
  <c r="H67" i="3"/>
  <c r="H66" i="3"/>
  <c r="H62" i="3"/>
  <c r="F62" i="3"/>
  <c r="K58" i="3"/>
  <c r="L69" i="3"/>
  <c r="L61" i="3"/>
  <c r="L62" i="3"/>
  <c r="L63" i="3"/>
  <c r="L64" i="3"/>
  <c r="L65" i="3"/>
  <c r="L66" i="3"/>
  <c r="L67" i="3"/>
  <c r="L68" i="3"/>
  <c r="L60" i="3"/>
  <c r="M37" i="3" l="1"/>
  <c r="N46" i="3"/>
  <c r="P46" i="3" s="1"/>
  <c r="Q46" i="3" s="1"/>
  <c r="T46" i="3" s="1"/>
  <c r="D20" i="3"/>
  <c r="D21" i="3"/>
  <c r="D22" i="3"/>
  <c r="D19" i="3"/>
  <c r="C17" i="3"/>
  <c r="K37" i="3"/>
  <c r="E37" i="3"/>
  <c r="F45" i="3"/>
  <c r="F44" i="3"/>
  <c r="F43" i="3"/>
  <c r="F42" i="3"/>
  <c r="F41" i="3"/>
  <c r="F40" i="3"/>
  <c r="F39" i="3"/>
  <c r="M2" i="3"/>
  <c r="N5" i="3"/>
  <c r="N6" i="3"/>
  <c r="N7" i="3"/>
  <c r="N8" i="3"/>
  <c r="N9" i="3"/>
  <c r="N10" i="3"/>
  <c r="N11" i="3"/>
  <c r="N12" i="3"/>
  <c r="N13" i="3"/>
  <c r="N14" i="3"/>
  <c r="N15" i="3"/>
  <c r="C2" i="3"/>
  <c r="D5" i="3"/>
  <c r="D6" i="3"/>
  <c r="D7" i="3"/>
  <c r="D8" i="3"/>
  <c r="D9" i="3"/>
  <c r="D10" i="3"/>
  <c r="D11" i="3"/>
  <c r="D12" i="3"/>
  <c r="D13" i="3"/>
  <c r="D14" i="3"/>
  <c r="D15" i="3"/>
  <c r="D4" i="3"/>
  <c r="J10" i="3"/>
  <c r="J14" i="3"/>
  <c r="L52" i="3" l="1"/>
  <c r="L53" i="3"/>
  <c r="L54" i="3"/>
  <c r="L55" i="3"/>
  <c r="P55" i="3" s="1"/>
  <c r="L56" i="3"/>
  <c r="L51" i="3"/>
  <c r="K2" i="3"/>
  <c r="L13" i="3"/>
  <c r="P13" i="3" s="1"/>
  <c r="D68" i="3"/>
  <c r="F67" i="3"/>
  <c r="F66" i="3"/>
  <c r="D65" i="3"/>
  <c r="D61" i="3"/>
  <c r="P61" i="3" s="1"/>
  <c r="Q61" i="3" s="1"/>
  <c r="T61" i="3" s="1"/>
  <c r="D60" i="3"/>
  <c r="P59" i="3"/>
  <c r="M59" i="3"/>
  <c r="P58" i="3"/>
  <c r="I58" i="3"/>
  <c r="E58" i="3"/>
  <c r="C58" i="3"/>
  <c r="P57" i="3"/>
  <c r="P56" i="3"/>
  <c r="P54" i="3"/>
  <c r="Q54" i="3" s="1"/>
  <c r="T54" i="3" s="1"/>
  <c r="P53" i="3"/>
  <c r="P52" i="3"/>
  <c r="P51" i="3"/>
  <c r="P50" i="3"/>
  <c r="P49" i="3"/>
  <c r="K49" i="3"/>
  <c r="P48" i="3"/>
  <c r="N45" i="3"/>
  <c r="L45" i="3"/>
  <c r="D45" i="3"/>
  <c r="N44" i="3"/>
  <c r="L44" i="3"/>
  <c r="P44" i="3" s="1"/>
  <c r="D44" i="3"/>
  <c r="N43" i="3"/>
  <c r="L43" i="3"/>
  <c r="D43" i="3"/>
  <c r="N42" i="3"/>
  <c r="L42" i="3"/>
  <c r="D42" i="3"/>
  <c r="N41" i="3"/>
  <c r="L41" i="3"/>
  <c r="D41" i="3"/>
  <c r="N40" i="3"/>
  <c r="P40" i="3" s="1"/>
  <c r="Q40" i="3" s="1"/>
  <c r="T40" i="3" s="1"/>
  <c r="L40" i="3"/>
  <c r="D40" i="3"/>
  <c r="N39" i="3"/>
  <c r="L39" i="3"/>
  <c r="D39" i="3"/>
  <c r="P37" i="3"/>
  <c r="C37" i="3"/>
  <c r="P36" i="3"/>
  <c r="N31" i="3"/>
  <c r="L30" i="3"/>
  <c r="N29" i="3"/>
  <c r="L29" i="3"/>
  <c r="P28" i="3"/>
  <c r="M27" i="3"/>
  <c r="K27" i="3"/>
  <c r="P26" i="3"/>
  <c r="L24" i="3"/>
  <c r="L23" i="3"/>
  <c r="L22" i="3"/>
  <c r="P22" i="3" s="1"/>
  <c r="P21" i="3"/>
  <c r="L21" i="3"/>
  <c r="L20" i="3"/>
  <c r="P20" i="3" s="1"/>
  <c r="P19" i="3"/>
  <c r="L19" i="3"/>
  <c r="P18" i="3"/>
  <c r="P17" i="3"/>
  <c r="K17" i="3"/>
  <c r="P16" i="3"/>
  <c r="P15" i="3"/>
  <c r="F14" i="3"/>
  <c r="P14" i="3" s="1"/>
  <c r="P12" i="3"/>
  <c r="P11" i="3"/>
  <c r="P10" i="3"/>
  <c r="P9" i="3"/>
  <c r="P8" i="3"/>
  <c r="P7" i="3"/>
  <c r="P6" i="3"/>
  <c r="P5" i="3"/>
  <c r="P4" i="3"/>
  <c r="Q4" i="3" s="1"/>
  <c r="K25" i="2"/>
  <c r="L38" i="2"/>
  <c r="L39" i="2"/>
  <c r="L40" i="2"/>
  <c r="L41" i="2"/>
  <c r="L42" i="2"/>
  <c r="L43" i="2"/>
  <c r="L37" i="2"/>
  <c r="J38" i="2"/>
  <c r="J39" i="2"/>
  <c r="J40" i="2"/>
  <c r="J41" i="2"/>
  <c r="J42" i="2"/>
  <c r="J43" i="2"/>
  <c r="J37" i="2"/>
  <c r="D38" i="2"/>
  <c r="D39" i="2"/>
  <c r="D40" i="2"/>
  <c r="D41" i="2"/>
  <c r="D42" i="2"/>
  <c r="D43" i="2"/>
  <c r="D37" i="2"/>
  <c r="C35" i="2"/>
  <c r="L29" i="2"/>
  <c r="J28" i="2"/>
  <c r="J27" i="2"/>
  <c r="I25" i="2"/>
  <c r="L27" i="2"/>
  <c r="I15" i="2"/>
  <c r="J22" i="2"/>
  <c r="J21" i="2"/>
  <c r="J20" i="2"/>
  <c r="J19" i="2"/>
  <c r="J18" i="2"/>
  <c r="N18" i="2" s="1"/>
  <c r="J17" i="2"/>
  <c r="H60" i="2"/>
  <c r="J60" i="2"/>
  <c r="J59" i="2"/>
  <c r="H56" i="2"/>
  <c r="G54" i="2"/>
  <c r="D56" i="2"/>
  <c r="D57" i="2"/>
  <c r="N57" i="2" s="1"/>
  <c r="D61" i="2"/>
  <c r="N61" i="2" s="1"/>
  <c r="D64" i="2"/>
  <c r="N64" i="2" s="1"/>
  <c r="F58" i="2"/>
  <c r="F62" i="2"/>
  <c r="F63" i="2"/>
  <c r="N13" i="2"/>
  <c r="N14" i="2"/>
  <c r="N15" i="2"/>
  <c r="N16" i="2"/>
  <c r="N17" i="2"/>
  <c r="N19" i="2"/>
  <c r="N20" i="2"/>
  <c r="N24" i="2"/>
  <c r="N26" i="2"/>
  <c r="N27" i="2"/>
  <c r="N34" i="2"/>
  <c r="N35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8" i="2"/>
  <c r="N59" i="2"/>
  <c r="N60" i="2"/>
  <c r="N62" i="2"/>
  <c r="N63" i="2"/>
  <c r="I54" i="2"/>
  <c r="K55" i="2"/>
  <c r="E54" i="2"/>
  <c r="C54" i="2"/>
  <c r="P29" i="3" l="1"/>
  <c r="P39" i="3"/>
  <c r="Q39" i="3" s="1"/>
  <c r="T39" i="3" s="1"/>
  <c r="P42" i="3"/>
  <c r="Q42" i="3" s="1"/>
  <c r="T42" i="3" s="1"/>
  <c r="P41" i="3"/>
  <c r="Q41" i="3" s="1"/>
  <c r="T41" i="3" s="1"/>
  <c r="P45" i="3"/>
  <c r="Q45" i="3" s="1"/>
  <c r="T45" i="3" s="1"/>
  <c r="P43" i="3"/>
  <c r="N56" i="2"/>
  <c r="I45" i="2"/>
  <c r="D3" i="2"/>
  <c r="N3" i="2" s="1"/>
  <c r="D4" i="2"/>
  <c r="N4" i="2" s="1"/>
  <c r="D5" i="2"/>
  <c r="N5" i="2" s="1"/>
  <c r="D6" i="2"/>
  <c r="N6" i="2" s="1"/>
  <c r="D7" i="2"/>
  <c r="N7" i="2" s="1"/>
  <c r="D8" i="2"/>
  <c r="N8" i="2" s="1"/>
  <c r="D9" i="2"/>
  <c r="N9" i="2" s="1"/>
  <c r="D10" i="2"/>
  <c r="N10" i="2" s="1"/>
  <c r="D11" i="2"/>
  <c r="N11" i="2" s="1"/>
  <c r="D12" i="2"/>
  <c r="N12" i="2" s="1"/>
  <c r="D2" i="2"/>
  <c r="N2" i="2" s="1"/>
  <c r="F12" i="2"/>
</calcChain>
</file>

<file path=xl/sharedStrings.xml><?xml version="1.0" encoding="utf-8"?>
<sst xmlns="http://schemas.openxmlformats.org/spreadsheetml/2006/main" count="247" uniqueCount="111">
  <si>
    <t>Toán</t>
  </si>
  <si>
    <t xml:space="preserve">Trương Thị Minh </t>
  </si>
  <si>
    <t>Hà</t>
  </si>
  <si>
    <t>Nguyễn Thị Thu</t>
  </si>
  <si>
    <t>Phạm Thị Thu</t>
  </si>
  <si>
    <t>Hiền</t>
  </si>
  <si>
    <t>Võ Thị Hồng</t>
  </si>
  <si>
    <t>Lan</t>
  </si>
  <si>
    <t>Nguyễn Thị Minh</t>
  </si>
  <si>
    <t>Quý</t>
  </si>
  <si>
    <t>Tâm</t>
  </si>
  <si>
    <t>Đinh Trần Phương</t>
  </si>
  <si>
    <t>Thảo</t>
  </si>
  <si>
    <t>Vương Thanh</t>
  </si>
  <si>
    <t>Thủy</t>
  </si>
  <si>
    <t xml:space="preserve">Lê Nguyễn Mỹ </t>
  </si>
  <si>
    <t>Trâm</t>
  </si>
  <si>
    <t>Nguyễn Thị Bảo</t>
  </si>
  <si>
    <t>Trân</t>
  </si>
  <si>
    <t>Trần Thanh</t>
  </si>
  <si>
    <t>Trúc</t>
  </si>
  <si>
    <t>Nguyễn Thị Thanh</t>
  </si>
  <si>
    <t>Tú</t>
  </si>
  <si>
    <t>Tuyết</t>
  </si>
  <si>
    <t xml:space="preserve">Nguyễn Văn </t>
  </si>
  <si>
    <t>Đông</t>
  </si>
  <si>
    <t>Hậu</t>
  </si>
  <si>
    <t>Đặng Thị Kiến</t>
  </si>
  <si>
    <t>Nguyễn Thanh</t>
  </si>
  <si>
    <t>Trần Thị Ánh</t>
  </si>
  <si>
    <t xml:space="preserve">Trương Thị </t>
  </si>
  <si>
    <t>Hồng</t>
  </si>
  <si>
    <t>Nguyễn Văn</t>
  </si>
  <si>
    <t>Dương Đức</t>
  </si>
  <si>
    <t>Kiên</t>
  </si>
  <si>
    <t xml:space="preserve">Hà Như </t>
  </si>
  <si>
    <t>Mai</t>
  </si>
  <si>
    <t>Nga</t>
  </si>
  <si>
    <t xml:space="preserve">Cao Thị </t>
  </si>
  <si>
    <t>Nguyễn Thị Cẩm</t>
  </si>
  <si>
    <t>Thạch</t>
  </si>
  <si>
    <t xml:space="preserve">Nguyễn  Thị </t>
  </si>
  <si>
    <t>Lê Văn</t>
  </si>
  <si>
    <t>Bình</t>
  </si>
  <si>
    <t>Nguyễn Phương</t>
  </si>
  <si>
    <t>Nguyễn Huỳnh Mai</t>
  </si>
  <si>
    <t>Hạnh</t>
  </si>
  <si>
    <t>Trần Kim Thu</t>
  </si>
  <si>
    <t>Liễu</t>
  </si>
  <si>
    <t>Nguyễn Thị Huyền</t>
  </si>
  <si>
    <t>Trịnh Khắc</t>
  </si>
  <si>
    <t>Vũ</t>
  </si>
  <si>
    <t>Ngô Thanh</t>
  </si>
  <si>
    <t>Điền</t>
  </si>
  <si>
    <t>Lê Thái</t>
  </si>
  <si>
    <t>Hùng</t>
  </si>
  <si>
    <t>Giang Phi</t>
  </si>
  <si>
    <t xml:space="preserve">Nguyễn Mạnh </t>
  </si>
  <si>
    <t>Phương</t>
  </si>
  <si>
    <t>Nguyễn Phú</t>
  </si>
  <si>
    <t>Tân</t>
  </si>
  <si>
    <t xml:space="preserve">Nguyễn Đức </t>
  </si>
  <si>
    <t>Thắng</t>
  </si>
  <si>
    <t>Anh văn</t>
  </si>
  <si>
    <t>Nhóm Lý</t>
  </si>
  <si>
    <t>Nhóm Hóa</t>
  </si>
  <si>
    <t>Giáo dục Thể chất</t>
  </si>
  <si>
    <t>Phonetics</t>
  </si>
  <si>
    <t>Tiết</t>
  </si>
  <si>
    <t>Ngoại ngữ (4)</t>
  </si>
  <si>
    <t xml:space="preserve">Vật lý 3 </t>
  </si>
  <si>
    <t xml:space="preserve">Ngữ văn 3 </t>
  </si>
  <si>
    <t>Ngữ văn 1</t>
  </si>
  <si>
    <t>Văn</t>
  </si>
  <si>
    <t>Toán Cao cấp 2</t>
  </si>
  <si>
    <t>Toán 3</t>
  </si>
  <si>
    <t>Toán 1</t>
  </si>
  <si>
    <t>Hóa học 3</t>
  </si>
  <si>
    <t>Giáo dục 
Quốc phòng An ninh (trừ Ô tô)</t>
  </si>
  <si>
    <t>Giáo dục Thể chất
Cơ khí
Động lực
CNTT
May Thời trang</t>
  </si>
  <si>
    <t xml:space="preserve">Đinh Ngọc </t>
  </si>
  <si>
    <t>Lân</t>
  </si>
  <si>
    <t>Phạm Quang</t>
  </si>
  <si>
    <t>Tùng</t>
  </si>
  <si>
    <t>Giáo dục Thể chất
Điện (14)
Điện lạnh (5)
Kinh tế (3)
Ngoại ngữ (3)</t>
  </si>
  <si>
    <t xml:space="preserve">TCCN(12+2)
Cơ khí (3)
Động lực (1)
CNTT(5)
</t>
  </si>
  <si>
    <t xml:space="preserve">Bùi Đức </t>
  </si>
  <si>
    <t>Phước</t>
  </si>
  <si>
    <t>Nguyễn Quỳnh</t>
  </si>
  <si>
    <t>Giao</t>
  </si>
  <si>
    <t xml:space="preserve">Đinh Thị </t>
  </si>
  <si>
    <t>Điểm</t>
  </si>
  <si>
    <t xml:space="preserve">Đoàn Thị </t>
  </si>
  <si>
    <t xml:space="preserve">Trần Huỳnh Tuyết </t>
  </si>
  <si>
    <t>Như</t>
  </si>
  <si>
    <t>Đẹp</t>
  </si>
  <si>
    <t>Đồng Văn</t>
  </si>
  <si>
    <t>Anh văn 3</t>
  </si>
  <si>
    <t>AVCN</t>
  </si>
  <si>
    <t>Anh văn 2</t>
  </si>
  <si>
    <t>Ngoại ngữ</t>
  </si>
  <si>
    <t>Vật lý đại cương 2</t>
  </si>
  <si>
    <t>Xác suất TK</t>
  </si>
  <si>
    <t xml:space="preserve">Hồ Khắc </t>
  </si>
  <si>
    <t>Khuyên</t>
  </si>
  <si>
    <r>
      <t>Giáo dục Thể chất
Điện (</t>
    </r>
    <r>
      <rPr>
        <u/>
        <sz val="12"/>
        <color theme="1"/>
        <rFont val="Calibri"/>
        <family val="2"/>
        <scheme val="minor"/>
      </rPr>
      <t>11</t>
    </r>
    <r>
      <rPr>
        <sz val="12"/>
        <color theme="1"/>
        <rFont val="Calibri"/>
        <family val="2"/>
        <scheme val="minor"/>
      </rPr>
      <t>)
Điện lạnh (</t>
    </r>
    <r>
      <rPr>
        <u/>
        <sz val="12"/>
        <color theme="1"/>
        <rFont val="Calibri"/>
        <family val="2"/>
        <scheme val="minor"/>
      </rPr>
      <t>6</t>
    </r>
    <r>
      <rPr>
        <sz val="12"/>
        <color theme="1"/>
        <rFont val="Calibri"/>
        <family val="2"/>
        <scheme val="minor"/>
      </rPr>
      <t>)
Kinh tế (</t>
    </r>
    <r>
      <rPr>
        <u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)
Ngoại ngữ (</t>
    </r>
    <r>
      <rPr>
        <u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)</t>
    </r>
  </si>
  <si>
    <t>Nguyễn Nhân</t>
  </si>
  <si>
    <t>Anh</t>
  </si>
  <si>
    <t>Giáo dục 
Quốc phòng An ninh LT</t>
  </si>
  <si>
    <t>Giáo dục 
Quốc phòng An ninh TH</t>
  </si>
  <si>
    <t xml:space="preserve">Hồ Mạnh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</si>
</sst>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4" fillId="0" borderId="0" xfId="0" applyFont="1"/>
    <xf numFmtId="0" fontId="5" fillId="0" borderId="1" xfId="0" applyFont="1" applyBorder="1" applyAlignment="1" applyProtection="1">
      <alignment vertical="center"/>
      <protection hidden="1"/>
    </xf>
    <xf numFmtId="0" fontId="6" fillId="0" borderId="3" xfId="0" applyFont="1" applyBorder="1" applyAlignment="1" applyProtection="1">
      <alignment vertical="center"/>
      <protection hidden="1"/>
    </xf>
    <xf numFmtId="0" fontId="3" fillId="2" borderId="1" xfId="0" applyFont="1" applyFill="1" applyBorder="1" applyAlignment="1" applyProtection="1">
      <alignment horizontal="left"/>
      <protection hidden="1"/>
    </xf>
    <xf numFmtId="0" fontId="2" fillId="2" borderId="3" xfId="0" applyFont="1" applyFill="1" applyBorder="1" applyAlignment="1" applyProtection="1">
      <alignment horizontal="left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3" fillId="0" borderId="4" xfId="0" applyFont="1" applyFill="1" applyBorder="1" applyAlignment="1" applyProtection="1">
      <alignment horizontal="left"/>
      <protection hidden="1"/>
    </xf>
    <xf numFmtId="0" fontId="3" fillId="0" borderId="1" xfId="0" applyFont="1" applyBorder="1" applyAlignment="1" applyProtection="1">
      <alignment horizontal="left"/>
      <protection hidden="1"/>
    </xf>
    <xf numFmtId="0" fontId="2" fillId="0" borderId="3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2" fillId="0" borderId="5" xfId="0" applyFont="1" applyBorder="1" applyAlignment="1" applyProtection="1">
      <alignment horizontal="left"/>
      <protection hidden="1"/>
    </xf>
    <xf numFmtId="0" fontId="4" fillId="0" borderId="5" xfId="0" applyFont="1" applyBorder="1"/>
    <xf numFmtId="0" fontId="4" fillId="2" borderId="5" xfId="0" applyFont="1" applyFill="1" applyBorder="1"/>
    <xf numFmtId="0" fontId="7" fillId="0" borderId="5" xfId="0" applyFont="1" applyBorder="1"/>
    <xf numFmtId="0" fontId="3" fillId="0" borderId="5" xfId="0" applyFont="1" applyFill="1" applyBorder="1" applyAlignment="1" applyProtection="1">
      <alignment horizontal="left"/>
      <protection hidden="1"/>
    </xf>
    <xf numFmtId="0" fontId="2" fillId="0" borderId="5" xfId="0" applyFont="1" applyFill="1" applyBorder="1" applyAlignment="1" applyProtection="1">
      <alignment horizontal="left"/>
      <protection hidden="1"/>
    </xf>
    <xf numFmtId="0" fontId="4" fillId="0" borderId="5" xfId="0" applyFont="1" applyBorder="1" applyAlignment="1">
      <alignment wrapText="1"/>
    </xf>
    <xf numFmtId="0" fontId="8" fillId="0" borderId="5" xfId="0" applyFont="1" applyBorder="1"/>
    <xf numFmtId="0" fontId="9" fillId="0" borderId="5" xfId="0" applyFont="1" applyBorder="1"/>
    <xf numFmtId="0" fontId="4" fillId="0" borderId="4" xfId="0" applyFont="1" applyBorder="1"/>
    <xf numFmtId="0" fontId="5" fillId="0" borderId="4" xfId="0" applyFont="1" applyBorder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horizontal="left"/>
      <protection hidden="1"/>
    </xf>
    <xf numFmtId="0" fontId="8" fillId="0" borderId="4" xfId="0" applyFont="1" applyBorder="1"/>
    <xf numFmtId="0" fontId="4" fillId="0" borderId="6" xfId="0" applyFont="1" applyBorder="1"/>
    <xf numFmtId="0" fontId="6" fillId="0" borderId="6" xfId="0" applyFont="1" applyBorder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horizontal="left"/>
      <protection hidden="1"/>
    </xf>
    <xf numFmtId="0" fontId="2" fillId="0" borderId="6" xfId="0" applyFont="1" applyBorder="1" applyAlignment="1" applyProtection="1">
      <alignment horizontal="left"/>
      <protection hidden="1"/>
    </xf>
    <xf numFmtId="0" fontId="2" fillId="0" borderId="6" xfId="0" applyFont="1" applyFill="1" applyBorder="1" applyAlignment="1" applyProtection="1">
      <alignment horizontal="left"/>
      <protection hidden="1"/>
    </xf>
    <xf numFmtId="0" fontId="4" fillId="0" borderId="5" xfId="0" applyFont="1" applyFill="1" applyBorder="1"/>
    <xf numFmtId="0" fontId="7" fillId="2" borderId="5" xfId="0" applyFont="1" applyFill="1" applyBorder="1"/>
    <xf numFmtId="0" fontId="2" fillId="0" borderId="2" xfId="0" applyFont="1" applyFill="1" applyBorder="1" applyAlignment="1" applyProtection="1">
      <alignment horizontal="left"/>
      <protection hidden="1"/>
    </xf>
    <xf numFmtId="0" fontId="9" fillId="0" borderId="2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0" workbookViewId="0">
      <selection activeCell="K11" sqref="A1:XFD1048576"/>
    </sheetView>
  </sheetViews>
  <sheetFormatPr defaultRowHeight="15.75" x14ac:dyDescent="0.25"/>
  <cols>
    <col min="1" max="1" width="18.140625" style="1" bestFit="1" customWidth="1"/>
    <col min="2" max="2" width="8.42578125" style="1" bestFit="1" customWidth="1"/>
    <col min="3" max="3" width="18" style="1" bestFit="1" customWidth="1"/>
    <col min="4" max="4" width="4.5703125" style="1" bestFit="1" customWidth="1"/>
    <col min="5" max="5" width="10" style="1" bestFit="1" customWidth="1"/>
    <col min="6" max="6" width="4.5703125" style="1" bestFit="1" customWidth="1"/>
    <col min="7" max="7" width="14" style="1" bestFit="1" customWidth="1"/>
    <col min="8" max="8" width="4.5703125" style="1" bestFit="1" customWidth="1"/>
    <col min="9" max="9" width="14" style="1" bestFit="1" customWidth="1"/>
    <col min="10" max="10" width="4.5703125" style="1" bestFit="1" customWidth="1"/>
    <col min="11" max="11" width="10.5703125" style="1" bestFit="1" customWidth="1"/>
    <col min="12" max="12" width="4.5703125" style="1" bestFit="1" customWidth="1"/>
    <col min="13" max="16384" width="9.140625" style="1"/>
  </cols>
  <sheetData>
    <row r="1" spans="1:14" x14ac:dyDescent="0.25">
      <c r="A1" s="1" t="s">
        <v>63</v>
      </c>
      <c r="C1" s="1" t="s">
        <v>69</v>
      </c>
      <c r="D1" s="1" t="s">
        <v>68</v>
      </c>
      <c r="E1" s="1" t="s">
        <v>67</v>
      </c>
      <c r="F1" s="1" t="s">
        <v>68</v>
      </c>
      <c r="G1" s="1" t="s">
        <v>69</v>
      </c>
      <c r="H1" s="1" t="s">
        <v>68</v>
      </c>
      <c r="I1" s="1" t="s">
        <v>69</v>
      </c>
      <c r="J1" s="1" t="s">
        <v>68</v>
      </c>
    </row>
    <row r="2" spans="1:14" x14ac:dyDescent="0.25">
      <c r="A2" s="2" t="s">
        <v>1</v>
      </c>
      <c r="B2" s="3" t="s">
        <v>2</v>
      </c>
      <c r="D2" s="1">
        <f>C2*4</f>
        <v>0</v>
      </c>
      <c r="N2" s="1">
        <f>SUM(D2,F2,H2,J2,L2)</f>
        <v>0</v>
      </c>
    </row>
    <row r="3" spans="1:14" x14ac:dyDescent="0.25">
      <c r="A3" s="4" t="s">
        <v>3</v>
      </c>
      <c r="B3" s="5" t="s">
        <v>2</v>
      </c>
      <c r="D3" s="1">
        <f t="shared" ref="D3:D12" si="0">C3*4</f>
        <v>0</v>
      </c>
      <c r="N3" s="1">
        <f t="shared" ref="N3:N64" si="1">SUM(D3,F3,H3,J3,L3)</f>
        <v>0</v>
      </c>
    </row>
    <row r="4" spans="1:14" x14ac:dyDescent="0.25">
      <c r="A4" s="6" t="s">
        <v>4</v>
      </c>
      <c r="B4" s="7" t="s">
        <v>5</v>
      </c>
      <c r="D4" s="1">
        <f t="shared" si="0"/>
        <v>0</v>
      </c>
      <c r="N4" s="1">
        <f t="shared" si="1"/>
        <v>0</v>
      </c>
    </row>
    <row r="5" spans="1:14" x14ac:dyDescent="0.25">
      <c r="A5" s="6" t="s">
        <v>6</v>
      </c>
      <c r="B5" s="7" t="s">
        <v>7</v>
      </c>
      <c r="D5" s="1">
        <f t="shared" si="0"/>
        <v>0</v>
      </c>
      <c r="N5" s="1">
        <f t="shared" si="1"/>
        <v>0</v>
      </c>
    </row>
    <row r="6" spans="1:14" x14ac:dyDescent="0.25">
      <c r="A6" s="6" t="s">
        <v>8</v>
      </c>
      <c r="B6" s="7" t="s">
        <v>9</v>
      </c>
      <c r="D6" s="1">
        <f t="shared" si="0"/>
        <v>0</v>
      </c>
      <c r="N6" s="1">
        <f t="shared" si="1"/>
        <v>0</v>
      </c>
    </row>
    <row r="7" spans="1:14" x14ac:dyDescent="0.25">
      <c r="A7" s="6" t="s">
        <v>3</v>
      </c>
      <c r="B7" s="7" t="s">
        <v>10</v>
      </c>
      <c r="D7" s="1">
        <f t="shared" si="0"/>
        <v>0</v>
      </c>
      <c r="N7" s="1">
        <f t="shared" si="1"/>
        <v>0</v>
      </c>
    </row>
    <row r="8" spans="1:14" x14ac:dyDescent="0.25">
      <c r="A8" s="6" t="s">
        <v>11</v>
      </c>
      <c r="B8" s="7" t="s">
        <v>12</v>
      </c>
      <c r="D8" s="1">
        <f t="shared" si="0"/>
        <v>0</v>
      </c>
      <c r="N8" s="1">
        <f t="shared" si="1"/>
        <v>0</v>
      </c>
    </row>
    <row r="9" spans="1:14" x14ac:dyDescent="0.25">
      <c r="A9" s="6" t="s">
        <v>13</v>
      </c>
      <c r="B9" s="7" t="s">
        <v>14</v>
      </c>
      <c r="D9" s="1">
        <f t="shared" si="0"/>
        <v>0</v>
      </c>
      <c r="N9" s="1">
        <f t="shared" si="1"/>
        <v>0</v>
      </c>
    </row>
    <row r="10" spans="1:14" x14ac:dyDescent="0.25">
      <c r="A10" s="6" t="s">
        <v>15</v>
      </c>
      <c r="B10" s="7" t="s">
        <v>16</v>
      </c>
      <c r="D10" s="1">
        <f t="shared" si="0"/>
        <v>0</v>
      </c>
      <c r="N10" s="1">
        <f t="shared" si="1"/>
        <v>0</v>
      </c>
    </row>
    <row r="11" spans="1:14" x14ac:dyDescent="0.25">
      <c r="A11" s="6" t="s">
        <v>17</v>
      </c>
      <c r="B11" s="7" t="s">
        <v>18</v>
      </c>
      <c r="D11" s="1">
        <f t="shared" si="0"/>
        <v>0</v>
      </c>
      <c r="N11" s="1">
        <f t="shared" si="1"/>
        <v>0</v>
      </c>
    </row>
    <row r="12" spans="1:14" x14ac:dyDescent="0.25">
      <c r="A12" s="6" t="s">
        <v>19</v>
      </c>
      <c r="B12" s="7" t="s">
        <v>20</v>
      </c>
      <c r="D12" s="1">
        <f t="shared" si="0"/>
        <v>0</v>
      </c>
      <c r="E12" s="1">
        <v>3</v>
      </c>
      <c r="F12" s="1">
        <f>E12*3</f>
        <v>9</v>
      </c>
      <c r="N12" s="1">
        <f t="shared" si="1"/>
        <v>9</v>
      </c>
    </row>
    <row r="13" spans="1:14" x14ac:dyDescent="0.25">
      <c r="A13" s="9" t="s">
        <v>21</v>
      </c>
      <c r="B13" s="10" t="s">
        <v>22</v>
      </c>
      <c r="N13" s="1">
        <f t="shared" si="1"/>
        <v>0</v>
      </c>
    </row>
    <row r="14" spans="1:14" x14ac:dyDescent="0.25">
      <c r="A14" s="11"/>
      <c r="B14" s="12"/>
      <c r="C14" s="13"/>
      <c r="D14" s="13"/>
      <c r="E14" s="13"/>
      <c r="F14" s="13"/>
      <c r="G14" s="13"/>
      <c r="H14" s="13"/>
      <c r="I14" s="14">
        <v>13</v>
      </c>
      <c r="J14" s="13"/>
      <c r="K14" s="13"/>
      <c r="L14" s="13"/>
      <c r="M14" s="13"/>
      <c r="N14" s="13">
        <f t="shared" si="1"/>
        <v>0</v>
      </c>
    </row>
    <row r="15" spans="1:14" x14ac:dyDescent="0.25">
      <c r="A15" s="11"/>
      <c r="B15" s="12"/>
      <c r="C15" s="13"/>
      <c r="D15" s="13"/>
      <c r="E15" s="13"/>
      <c r="F15" s="13"/>
      <c r="G15" s="13"/>
      <c r="H15" s="13"/>
      <c r="I15" s="13">
        <f>SUM(I17:I23)</f>
        <v>13</v>
      </c>
      <c r="J15" s="13"/>
      <c r="K15" s="13"/>
      <c r="L15" s="13"/>
      <c r="M15" s="13"/>
      <c r="N15" s="13">
        <f t="shared" si="1"/>
        <v>0</v>
      </c>
    </row>
    <row r="16" spans="1:14" x14ac:dyDescent="0.25">
      <c r="A16" s="11" t="s">
        <v>64</v>
      </c>
      <c r="B16" s="12"/>
      <c r="C16" s="13"/>
      <c r="D16" s="13"/>
      <c r="E16" s="13"/>
      <c r="F16" s="13"/>
      <c r="G16" s="13"/>
      <c r="H16" s="13"/>
      <c r="I16" s="13" t="s">
        <v>70</v>
      </c>
      <c r="J16" s="13" t="s">
        <v>68</v>
      </c>
      <c r="K16" s="13"/>
      <c r="L16" s="13"/>
      <c r="M16" s="13"/>
      <c r="N16" s="13">
        <f t="shared" si="1"/>
        <v>0</v>
      </c>
    </row>
    <row r="17" spans="1:14" x14ac:dyDescent="0.25">
      <c r="A17" s="11" t="s">
        <v>24</v>
      </c>
      <c r="B17" s="12" t="s">
        <v>25</v>
      </c>
      <c r="C17" s="13"/>
      <c r="D17" s="13"/>
      <c r="E17" s="13"/>
      <c r="F17" s="13"/>
      <c r="G17" s="13"/>
      <c r="H17" s="13"/>
      <c r="I17" s="15">
        <v>2</v>
      </c>
      <c r="J17" s="13">
        <f t="shared" ref="J17:J22" si="2">I17*4</f>
        <v>8</v>
      </c>
      <c r="K17" s="13"/>
      <c r="L17" s="13"/>
      <c r="M17" s="13"/>
      <c r="N17" s="13">
        <f t="shared" si="1"/>
        <v>8</v>
      </c>
    </row>
    <row r="18" spans="1:14" x14ac:dyDescent="0.25">
      <c r="A18" s="11" t="s">
        <v>27</v>
      </c>
      <c r="B18" s="12" t="s">
        <v>20</v>
      </c>
      <c r="C18" s="13"/>
      <c r="D18" s="13"/>
      <c r="E18" s="13"/>
      <c r="F18" s="13"/>
      <c r="G18" s="13"/>
      <c r="H18" s="13"/>
      <c r="I18" s="15">
        <v>3</v>
      </c>
      <c r="J18" s="13">
        <f t="shared" si="2"/>
        <v>12</v>
      </c>
      <c r="K18" s="13"/>
      <c r="L18" s="13"/>
      <c r="M18" s="13"/>
      <c r="N18" s="13">
        <f t="shared" si="1"/>
        <v>12</v>
      </c>
    </row>
    <row r="19" spans="1:14" x14ac:dyDescent="0.25">
      <c r="A19" s="11" t="s">
        <v>28</v>
      </c>
      <c r="B19" s="12" t="s">
        <v>22</v>
      </c>
      <c r="C19" s="13"/>
      <c r="D19" s="13"/>
      <c r="E19" s="13"/>
      <c r="F19" s="13"/>
      <c r="G19" s="13"/>
      <c r="H19" s="13"/>
      <c r="I19" s="15">
        <v>2</v>
      </c>
      <c r="J19" s="13">
        <f t="shared" si="2"/>
        <v>8</v>
      </c>
      <c r="K19" s="13"/>
      <c r="L19" s="13"/>
      <c r="M19" s="13"/>
      <c r="N19" s="13">
        <f t="shared" si="1"/>
        <v>8</v>
      </c>
    </row>
    <row r="20" spans="1:14" x14ac:dyDescent="0.25">
      <c r="A20" s="16" t="s">
        <v>29</v>
      </c>
      <c r="B20" s="17" t="s">
        <v>23</v>
      </c>
      <c r="C20" s="13"/>
      <c r="D20" s="13"/>
      <c r="E20" s="13"/>
      <c r="F20" s="13"/>
      <c r="G20" s="13"/>
      <c r="H20" s="13"/>
      <c r="I20" s="15">
        <v>3</v>
      </c>
      <c r="J20" s="13">
        <f t="shared" si="2"/>
        <v>12</v>
      </c>
      <c r="K20" s="13"/>
      <c r="L20" s="13"/>
      <c r="M20" s="13"/>
      <c r="N20" s="13">
        <f t="shared" si="1"/>
        <v>12</v>
      </c>
    </row>
    <row r="21" spans="1:14" x14ac:dyDescent="0.25">
      <c r="A21" s="16" t="s">
        <v>88</v>
      </c>
      <c r="B21" s="17" t="s">
        <v>89</v>
      </c>
      <c r="C21" s="13"/>
      <c r="D21" s="13"/>
      <c r="E21" s="13"/>
      <c r="F21" s="13"/>
      <c r="G21" s="13"/>
      <c r="H21" s="13"/>
      <c r="I21" s="15">
        <v>2</v>
      </c>
      <c r="J21" s="13">
        <f t="shared" si="2"/>
        <v>8</v>
      </c>
      <c r="K21" s="13"/>
      <c r="L21" s="13"/>
      <c r="M21" s="13"/>
      <c r="N21" s="13"/>
    </row>
    <row r="22" spans="1:14" x14ac:dyDescent="0.25">
      <c r="A22" s="16" t="s">
        <v>90</v>
      </c>
      <c r="B22" s="17" t="s">
        <v>62</v>
      </c>
      <c r="C22" s="13"/>
      <c r="D22" s="13"/>
      <c r="E22" s="13"/>
      <c r="F22" s="13"/>
      <c r="G22" s="13"/>
      <c r="H22" s="13"/>
      <c r="I22" s="15">
        <v>1</v>
      </c>
      <c r="J22" s="13">
        <f t="shared" si="2"/>
        <v>4</v>
      </c>
      <c r="K22" s="13"/>
      <c r="L22" s="13"/>
      <c r="M22" s="13"/>
      <c r="N22" s="13"/>
    </row>
    <row r="23" spans="1:14" x14ac:dyDescent="0.25">
      <c r="A23" s="16"/>
      <c r="B23" s="17"/>
      <c r="C23" s="13"/>
      <c r="D23" s="13"/>
      <c r="E23" s="13"/>
      <c r="F23" s="13"/>
      <c r="G23" s="13"/>
      <c r="H23" s="13"/>
      <c r="I23" s="15"/>
      <c r="J23" s="13"/>
      <c r="K23" s="13"/>
      <c r="L23" s="13"/>
      <c r="M23" s="13"/>
      <c r="N23" s="13"/>
    </row>
    <row r="24" spans="1:14" x14ac:dyDescent="0.25">
      <c r="A24" s="16"/>
      <c r="B24" s="17"/>
      <c r="C24" s="13"/>
      <c r="D24" s="13"/>
      <c r="E24" s="13"/>
      <c r="F24" s="13"/>
      <c r="G24" s="13"/>
      <c r="H24" s="13"/>
      <c r="I24" s="14">
        <v>13</v>
      </c>
      <c r="J24" s="13"/>
      <c r="K24" s="14">
        <v>34</v>
      </c>
      <c r="L24" s="13"/>
      <c r="M24" s="13"/>
      <c r="N24" s="13">
        <f t="shared" si="1"/>
        <v>0</v>
      </c>
    </row>
    <row r="25" spans="1:14" x14ac:dyDescent="0.25">
      <c r="A25" s="16"/>
      <c r="B25" s="17"/>
      <c r="C25" s="13"/>
      <c r="D25" s="13"/>
      <c r="E25" s="13"/>
      <c r="F25" s="13"/>
      <c r="G25" s="13"/>
      <c r="H25" s="13"/>
      <c r="I25" s="13">
        <f>SUM(I27:I30)</f>
        <v>13</v>
      </c>
      <c r="J25" s="13"/>
      <c r="K25" s="13">
        <f>SUM(K27:K32)</f>
        <v>12</v>
      </c>
      <c r="L25" s="13"/>
      <c r="M25" s="13"/>
      <c r="N25" s="13"/>
    </row>
    <row r="26" spans="1:14" x14ac:dyDescent="0.25">
      <c r="A26" s="16" t="s">
        <v>73</v>
      </c>
      <c r="B26" s="17"/>
      <c r="C26" s="13"/>
      <c r="D26" s="13"/>
      <c r="E26" s="13"/>
      <c r="F26" s="13"/>
      <c r="G26" s="13"/>
      <c r="H26" s="13"/>
      <c r="I26" s="13" t="s">
        <v>71</v>
      </c>
      <c r="J26" s="13" t="s">
        <v>68</v>
      </c>
      <c r="K26" s="13" t="s">
        <v>72</v>
      </c>
      <c r="L26" s="13" t="s">
        <v>68</v>
      </c>
      <c r="M26" s="13"/>
      <c r="N26" s="13">
        <f t="shared" si="1"/>
        <v>0</v>
      </c>
    </row>
    <row r="27" spans="1:14" x14ac:dyDescent="0.25">
      <c r="A27" s="11" t="s">
        <v>30</v>
      </c>
      <c r="B27" s="12" t="s">
        <v>31</v>
      </c>
      <c r="C27" s="13"/>
      <c r="D27" s="13"/>
      <c r="E27" s="13"/>
      <c r="F27" s="13"/>
      <c r="G27" s="13"/>
      <c r="H27" s="13"/>
      <c r="I27" s="13">
        <v>4</v>
      </c>
      <c r="J27" s="13">
        <f>I27*4</f>
        <v>16</v>
      </c>
      <c r="K27" s="13">
        <v>3</v>
      </c>
      <c r="L27" s="13">
        <f>K27*4</f>
        <v>12</v>
      </c>
      <c r="M27" s="13"/>
      <c r="N27" s="13">
        <f t="shared" si="1"/>
        <v>28</v>
      </c>
    </row>
    <row r="28" spans="1:14" x14ac:dyDescent="0.25">
      <c r="A28" s="11" t="s">
        <v>21</v>
      </c>
      <c r="B28" s="12" t="s">
        <v>12</v>
      </c>
      <c r="C28" s="13"/>
      <c r="D28" s="13"/>
      <c r="E28" s="13"/>
      <c r="F28" s="13"/>
      <c r="G28" s="13"/>
      <c r="H28" s="13"/>
      <c r="I28" s="13">
        <v>9</v>
      </c>
      <c r="J28" s="13">
        <f>I28*4</f>
        <v>36</v>
      </c>
      <c r="K28" s="13"/>
      <c r="L28" s="13"/>
      <c r="M28" s="13"/>
      <c r="N28" s="13"/>
    </row>
    <row r="29" spans="1:14" x14ac:dyDescent="0.25">
      <c r="A29" s="11" t="s">
        <v>92</v>
      </c>
      <c r="B29" s="12" t="s">
        <v>91</v>
      </c>
      <c r="C29" s="13"/>
      <c r="D29" s="13"/>
      <c r="E29" s="13"/>
      <c r="F29" s="13"/>
      <c r="G29" s="13"/>
      <c r="H29" s="13"/>
      <c r="I29" s="13"/>
      <c r="J29" s="13"/>
      <c r="K29" s="13">
        <v>3</v>
      </c>
      <c r="L29" s="13">
        <f>K29*4</f>
        <v>12</v>
      </c>
      <c r="M29" s="13"/>
      <c r="N29" s="13"/>
    </row>
    <row r="30" spans="1:14" x14ac:dyDescent="0.25">
      <c r="A30" s="11" t="s">
        <v>93</v>
      </c>
      <c r="B30" s="12" t="s">
        <v>94</v>
      </c>
      <c r="C30" s="13"/>
      <c r="D30" s="13"/>
      <c r="E30" s="13"/>
      <c r="F30" s="13"/>
      <c r="G30" s="13"/>
      <c r="H30" s="13"/>
      <c r="I30" s="13"/>
      <c r="J30" s="13"/>
      <c r="K30" s="13">
        <v>3</v>
      </c>
      <c r="L30" s="13"/>
      <c r="M30" s="13"/>
      <c r="N30" s="13"/>
    </row>
    <row r="31" spans="1:14" x14ac:dyDescent="0.25">
      <c r="A31" s="11" t="s">
        <v>96</v>
      </c>
      <c r="B31" s="12" t="s">
        <v>95</v>
      </c>
      <c r="C31" s="13"/>
      <c r="D31" s="13"/>
      <c r="E31" s="13"/>
      <c r="F31" s="13"/>
      <c r="G31" s="13"/>
      <c r="H31" s="13"/>
      <c r="I31" s="13"/>
      <c r="J31" s="13"/>
      <c r="K31" s="13">
        <v>3</v>
      </c>
      <c r="L31" s="13"/>
      <c r="M31" s="13"/>
      <c r="N31" s="13"/>
    </row>
    <row r="32" spans="1:14" x14ac:dyDescent="0.25">
      <c r="A32" s="11"/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x14ac:dyDescent="0.25">
      <c r="A33" s="11"/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x14ac:dyDescent="0.25">
      <c r="A34" s="13"/>
      <c r="B34" s="12"/>
      <c r="C34" s="13">
        <v>21</v>
      </c>
      <c r="D34" s="13"/>
      <c r="E34" s="13"/>
      <c r="F34" s="13"/>
      <c r="G34" s="13"/>
      <c r="H34" s="13"/>
      <c r="I34" s="13">
        <v>13</v>
      </c>
      <c r="J34" s="13"/>
      <c r="K34" s="13">
        <v>34</v>
      </c>
      <c r="L34" s="13"/>
      <c r="M34" s="13"/>
      <c r="N34" s="13">
        <f t="shared" si="1"/>
        <v>0</v>
      </c>
    </row>
    <row r="35" spans="1:14" x14ac:dyDescent="0.25">
      <c r="A35" s="13"/>
      <c r="B35" s="13"/>
      <c r="C35" s="13">
        <f>SUM(C37:C43)</f>
        <v>21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>
        <f>SUM(D36,F36,H36,J36,L35)</f>
        <v>0</v>
      </c>
    </row>
    <row r="36" spans="1:14" x14ac:dyDescent="0.25">
      <c r="A36" s="11" t="s">
        <v>0</v>
      </c>
      <c r="B36" s="12"/>
      <c r="C36" s="13" t="s">
        <v>74</v>
      </c>
      <c r="D36" s="13"/>
      <c r="E36" s="13"/>
      <c r="F36" s="13"/>
      <c r="G36" s="13"/>
      <c r="H36" s="13"/>
      <c r="I36" s="13" t="s">
        <v>75</v>
      </c>
      <c r="J36" s="13"/>
      <c r="K36" s="13" t="s">
        <v>76</v>
      </c>
      <c r="L36" s="13"/>
      <c r="M36" s="13"/>
      <c r="N36" s="13"/>
    </row>
    <row r="37" spans="1:14" x14ac:dyDescent="0.25">
      <c r="A37" s="11" t="s">
        <v>32</v>
      </c>
      <c r="B37" s="12" t="s">
        <v>26</v>
      </c>
      <c r="C37" s="13">
        <v>3</v>
      </c>
      <c r="D37" s="13">
        <f>C37*2</f>
        <v>6</v>
      </c>
      <c r="E37" s="13"/>
      <c r="F37" s="13"/>
      <c r="G37" s="13"/>
      <c r="H37" s="13"/>
      <c r="I37" s="13"/>
      <c r="J37" s="13">
        <f>I37*7</f>
        <v>0</v>
      </c>
      <c r="K37" s="13"/>
      <c r="L37" s="13">
        <f>K37*4</f>
        <v>0</v>
      </c>
      <c r="M37" s="13"/>
      <c r="N37" s="13">
        <f t="shared" si="1"/>
        <v>6</v>
      </c>
    </row>
    <row r="38" spans="1:14" x14ac:dyDescent="0.25">
      <c r="A38" s="11" t="s">
        <v>33</v>
      </c>
      <c r="B38" s="12" t="s">
        <v>34</v>
      </c>
      <c r="C38" s="13">
        <v>3</v>
      </c>
      <c r="D38" s="13">
        <f t="shared" ref="D38:D43" si="3">C38*2</f>
        <v>6</v>
      </c>
      <c r="E38" s="13"/>
      <c r="F38" s="13"/>
      <c r="G38" s="13"/>
      <c r="H38" s="13"/>
      <c r="I38" s="13"/>
      <c r="J38" s="13">
        <f t="shared" ref="J38:J43" si="4">I38*7</f>
        <v>0</v>
      </c>
      <c r="K38" s="13"/>
      <c r="L38" s="13">
        <f t="shared" ref="L38:L43" si="5">K38*4</f>
        <v>0</v>
      </c>
      <c r="M38" s="13"/>
      <c r="N38" s="13">
        <f t="shared" si="1"/>
        <v>6</v>
      </c>
    </row>
    <row r="39" spans="1:14" x14ac:dyDescent="0.25">
      <c r="A39" s="11" t="s">
        <v>35</v>
      </c>
      <c r="B39" s="12" t="s">
        <v>36</v>
      </c>
      <c r="C39" s="13">
        <v>3</v>
      </c>
      <c r="D39" s="13">
        <f t="shared" si="3"/>
        <v>6</v>
      </c>
      <c r="E39" s="13"/>
      <c r="F39" s="13"/>
      <c r="G39" s="13"/>
      <c r="H39" s="13"/>
      <c r="I39" s="13"/>
      <c r="J39" s="13">
        <f t="shared" si="4"/>
        <v>0</v>
      </c>
      <c r="K39" s="13"/>
      <c r="L39" s="13">
        <f t="shared" si="5"/>
        <v>0</v>
      </c>
      <c r="M39" s="13"/>
      <c r="N39" s="13">
        <f t="shared" si="1"/>
        <v>6</v>
      </c>
    </row>
    <row r="40" spans="1:14" x14ac:dyDescent="0.25">
      <c r="A40" s="11" t="s">
        <v>4</v>
      </c>
      <c r="B40" s="12" t="s">
        <v>37</v>
      </c>
      <c r="C40" s="13">
        <v>3</v>
      </c>
      <c r="D40" s="13">
        <f t="shared" si="3"/>
        <v>6</v>
      </c>
      <c r="E40" s="13"/>
      <c r="F40" s="13"/>
      <c r="G40" s="13"/>
      <c r="H40" s="13"/>
      <c r="I40" s="13"/>
      <c r="J40" s="13">
        <f t="shared" si="4"/>
        <v>0</v>
      </c>
      <c r="K40" s="13"/>
      <c r="L40" s="13">
        <f t="shared" si="5"/>
        <v>0</v>
      </c>
      <c r="M40" s="13"/>
      <c r="N40" s="13">
        <f t="shared" si="1"/>
        <v>6</v>
      </c>
    </row>
    <row r="41" spans="1:14" x14ac:dyDescent="0.25">
      <c r="A41" s="11" t="s">
        <v>38</v>
      </c>
      <c r="B41" s="12" t="s">
        <v>37</v>
      </c>
      <c r="C41" s="13">
        <v>3</v>
      </c>
      <c r="D41" s="13">
        <f t="shared" si="3"/>
        <v>6</v>
      </c>
      <c r="E41" s="13"/>
      <c r="F41" s="13"/>
      <c r="G41" s="13"/>
      <c r="H41" s="13"/>
      <c r="I41" s="13"/>
      <c r="J41" s="13">
        <f t="shared" si="4"/>
        <v>0</v>
      </c>
      <c r="K41" s="13"/>
      <c r="L41" s="13">
        <f t="shared" si="5"/>
        <v>0</v>
      </c>
      <c r="M41" s="13"/>
      <c r="N41" s="13">
        <f t="shared" si="1"/>
        <v>6</v>
      </c>
    </row>
    <row r="42" spans="1:14" x14ac:dyDescent="0.25">
      <c r="A42" s="11" t="s">
        <v>39</v>
      </c>
      <c r="B42" s="12" t="s">
        <v>40</v>
      </c>
      <c r="C42" s="13">
        <v>3</v>
      </c>
      <c r="D42" s="13">
        <f t="shared" si="3"/>
        <v>6</v>
      </c>
      <c r="E42" s="13"/>
      <c r="F42" s="13"/>
      <c r="G42" s="13"/>
      <c r="H42" s="13"/>
      <c r="I42" s="13"/>
      <c r="J42" s="13">
        <f t="shared" si="4"/>
        <v>0</v>
      </c>
      <c r="K42" s="13"/>
      <c r="L42" s="13">
        <f t="shared" si="5"/>
        <v>0</v>
      </c>
      <c r="M42" s="13"/>
      <c r="N42" s="13">
        <f t="shared" si="1"/>
        <v>6</v>
      </c>
    </row>
    <row r="43" spans="1:14" x14ac:dyDescent="0.25">
      <c r="A43" s="11" t="s">
        <v>41</v>
      </c>
      <c r="B43" s="12" t="s">
        <v>14</v>
      </c>
      <c r="C43" s="13">
        <v>3</v>
      </c>
      <c r="D43" s="13">
        <f t="shared" si="3"/>
        <v>6</v>
      </c>
      <c r="E43" s="13"/>
      <c r="F43" s="13"/>
      <c r="G43" s="13"/>
      <c r="H43" s="13"/>
      <c r="I43" s="13"/>
      <c r="J43" s="13">
        <f t="shared" si="4"/>
        <v>0</v>
      </c>
      <c r="K43" s="13"/>
      <c r="L43" s="13">
        <f t="shared" si="5"/>
        <v>0</v>
      </c>
      <c r="M43" s="13"/>
      <c r="N43" s="13">
        <f t="shared" si="1"/>
        <v>6</v>
      </c>
    </row>
    <row r="44" spans="1:14" x14ac:dyDescent="0.25">
      <c r="A44" s="11"/>
      <c r="B44" s="12"/>
      <c r="C44" s="13"/>
      <c r="D44" s="13"/>
      <c r="E44" s="13"/>
      <c r="F44" s="13"/>
      <c r="G44" s="13"/>
      <c r="H44" s="13"/>
      <c r="I44" s="14">
        <v>13</v>
      </c>
      <c r="J44" s="13"/>
      <c r="K44" s="13"/>
      <c r="L44" s="13"/>
      <c r="M44" s="13"/>
      <c r="N44" s="13">
        <f t="shared" si="1"/>
        <v>0</v>
      </c>
    </row>
    <row r="45" spans="1:14" x14ac:dyDescent="0.25">
      <c r="A45" s="11"/>
      <c r="B45" s="12"/>
      <c r="C45" s="13"/>
      <c r="D45" s="13"/>
      <c r="E45" s="13"/>
      <c r="F45" s="13"/>
      <c r="G45" s="13"/>
      <c r="H45" s="13"/>
      <c r="I45" s="13">
        <f>SUM(I47:I52)</f>
        <v>13</v>
      </c>
      <c r="J45" s="13"/>
      <c r="K45" s="13"/>
      <c r="L45" s="13"/>
      <c r="M45" s="13"/>
      <c r="N45" s="13">
        <f t="shared" si="1"/>
        <v>0</v>
      </c>
    </row>
    <row r="46" spans="1:14" x14ac:dyDescent="0.25">
      <c r="A46" s="11" t="s">
        <v>65</v>
      </c>
      <c r="B46" s="12"/>
      <c r="C46" s="13"/>
      <c r="D46" s="13"/>
      <c r="E46" s="13"/>
      <c r="F46" s="13"/>
      <c r="G46" s="13"/>
      <c r="H46" s="13"/>
      <c r="I46" s="13" t="s">
        <v>77</v>
      </c>
      <c r="J46" s="13"/>
      <c r="K46" s="13"/>
      <c r="L46" s="13"/>
      <c r="M46" s="13"/>
      <c r="N46" s="13">
        <f t="shared" si="1"/>
        <v>0</v>
      </c>
    </row>
    <row r="47" spans="1:14" x14ac:dyDescent="0.25">
      <c r="A47" s="11" t="s">
        <v>42</v>
      </c>
      <c r="B47" s="12" t="s">
        <v>43</v>
      </c>
      <c r="C47" s="13"/>
      <c r="D47" s="13"/>
      <c r="E47" s="13"/>
      <c r="F47" s="13"/>
      <c r="G47" s="13"/>
      <c r="H47" s="13"/>
      <c r="I47" s="13">
        <v>2</v>
      </c>
      <c r="J47" s="13"/>
      <c r="K47" s="13"/>
      <c r="L47" s="13"/>
      <c r="M47" s="13"/>
      <c r="N47" s="13">
        <f t="shared" si="1"/>
        <v>0</v>
      </c>
    </row>
    <row r="48" spans="1:14" x14ac:dyDescent="0.25">
      <c r="A48" s="11" t="s">
        <v>44</v>
      </c>
      <c r="B48" s="12" t="s">
        <v>2</v>
      </c>
      <c r="C48" s="13"/>
      <c r="D48" s="13"/>
      <c r="E48" s="13"/>
      <c r="F48" s="13"/>
      <c r="G48" s="13"/>
      <c r="H48" s="13"/>
      <c r="I48" s="13">
        <v>2</v>
      </c>
      <c r="J48" s="13"/>
      <c r="K48" s="13"/>
      <c r="L48" s="13"/>
      <c r="M48" s="13"/>
      <c r="N48" s="13">
        <f t="shared" si="1"/>
        <v>0</v>
      </c>
    </row>
    <row r="49" spans="1:14" x14ac:dyDescent="0.25">
      <c r="A49" s="11" t="s">
        <v>45</v>
      </c>
      <c r="B49" s="12" t="s">
        <v>46</v>
      </c>
      <c r="C49" s="13"/>
      <c r="D49" s="13"/>
      <c r="E49" s="13"/>
      <c r="F49" s="13"/>
      <c r="G49" s="13"/>
      <c r="H49" s="13"/>
      <c r="I49" s="13">
        <v>3</v>
      </c>
      <c r="J49" s="13"/>
      <c r="K49" s="13"/>
      <c r="L49" s="13"/>
      <c r="M49" s="13"/>
      <c r="N49" s="13">
        <f t="shared" si="1"/>
        <v>0</v>
      </c>
    </row>
    <row r="50" spans="1:14" x14ac:dyDescent="0.25">
      <c r="A50" s="11" t="s">
        <v>47</v>
      </c>
      <c r="B50" s="12" t="s">
        <v>48</v>
      </c>
      <c r="C50" s="13"/>
      <c r="D50" s="13"/>
      <c r="E50" s="13"/>
      <c r="F50" s="13"/>
      <c r="G50" s="13"/>
      <c r="H50" s="13"/>
      <c r="I50" s="13">
        <v>2</v>
      </c>
      <c r="J50" s="13"/>
      <c r="K50" s="13"/>
      <c r="L50" s="13"/>
      <c r="M50" s="13"/>
      <c r="N50" s="13">
        <f t="shared" si="1"/>
        <v>0</v>
      </c>
    </row>
    <row r="51" spans="1:14" x14ac:dyDescent="0.25">
      <c r="A51" s="11" t="s">
        <v>49</v>
      </c>
      <c r="B51" s="12" t="s">
        <v>37</v>
      </c>
      <c r="C51" s="13"/>
      <c r="D51" s="13"/>
      <c r="E51" s="13"/>
      <c r="F51" s="13"/>
      <c r="G51" s="13"/>
      <c r="H51" s="13"/>
      <c r="I51" s="13">
        <v>2</v>
      </c>
      <c r="J51" s="13"/>
      <c r="K51" s="13"/>
      <c r="L51" s="13"/>
      <c r="M51" s="13"/>
      <c r="N51" s="13">
        <f t="shared" si="1"/>
        <v>0</v>
      </c>
    </row>
    <row r="52" spans="1:14" x14ac:dyDescent="0.25">
      <c r="A52" s="11" t="s">
        <v>50</v>
      </c>
      <c r="B52" s="12" t="s">
        <v>51</v>
      </c>
      <c r="C52" s="13"/>
      <c r="D52" s="13"/>
      <c r="E52" s="13"/>
      <c r="F52" s="13"/>
      <c r="G52" s="13"/>
      <c r="H52" s="13"/>
      <c r="I52" s="13">
        <v>2</v>
      </c>
      <c r="J52" s="13"/>
      <c r="K52" s="13"/>
      <c r="L52" s="13"/>
      <c r="M52" s="13"/>
      <c r="N52" s="13">
        <f t="shared" si="1"/>
        <v>0</v>
      </c>
    </row>
    <row r="53" spans="1:14" x14ac:dyDescent="0.25">
      <c r="A53" s="11"/>
      <c r="B53" s="12"/>
      <c r="C53" s="14">
        <v>25</v>
      </c>
      <c r="D53" s="13"/>
      <c r="E53" s="14">
        <v>45</v>
      </c>
      <c r="F53" s="13"/>
      <c r="G53" s="14">
        <v>9</v>
      </c>
      <c r="H53" s="13"/>
      <c r="I53" s="14">
        <v>19</v>
      </c>
      <c r="J53" s="13"/>
      <c r="K53" s="13"/>
      <c r="L53" s="13"/>
      <c r="M53" s="13"/>
      <c r="N53" s="13">
        <f t="shared" si="1"/>
        <v>0</v>
      </c>
    </row>
    <row r="54" spans="1:14" x14ac:dyDescent="0.25">
      <c r="A54" s="11"/>
      <c r="B54" s="12"/>
      <c r="C54" s="13">
        <f>SUM(C56:C63)</f>
        <v>25</v>
      </c>
      <c r="D54" s="13"/>
      <c r="E54" s="13">
        <f>SUM(E56:E63)</f>
        <v>26</v>
      </c>
      <c r="F54" s="13"/>
      <c r="G54" s="13">
        <f>SUM(G56:G63)</f>
        <v>9</v>
      </c>
      <c r="H54" s="13"/>
      <c r="I54" s="13">
        <f>SUM(I56:I63)</f>
        <v>19</v>
      </c>
      <c r="J54" s="13"/>
      <c r="K54" s="13"/>
      <c r="L54" s="13"/>
      <c r="M54" s="13"/>
      <c r="N54" s="13">
        <f t="shared" si="1"/>
        <v>0</v>
      </c>
    </row>
    <row r="55" spans="1:14" ht="110.25" x14ac:dyDescent="0.25">
      <c r="A55" s="11" t="s">
        <v>66</v>
      </c>
      <c r="B55" s="12"/>
      <c r="C55" s="18" t="s">
        <v>84</v>
      </c>
      <c r="D55" s="13"/>
      <c r="E55" s="18" t="s">
        <v>78</v>
      </c>
      <c r="F55" s="13"/>
      <c r="G55" s="18" t="s">
        <v>85</v>
      </c>
      <c r="H55" s="13"/>
      <c r="I55" s="18" t="s">
        <v>79</v>
      </c>
      <c r="J55" s="13"/>
      <c r="K55" s="13">
        <f>14+4+3+3</f>
        <v>24</v>
      </c>
      <c r="L55" s="13"/>
      <c r="M55" s="13"/>
      <c r="N55" s="13">
        <f t="shared" si="1"/>
        <v>0</v>
      </c>
    </row>
    <row r="56" spans="1:14" x14ac:dyDescent="0.25">
      <c r="A56" s="11" t="s">
        <v>52</v>
      </c>
      <c r="B56" s="12" t="s">
        <v>53</v>
      </c>
      <c r="C56" s="15">
        <v>5</v>
      </c>
      <c r="D56" s="13">
        <f>C56*2</f>
        <v>10</v>
      </c>
      <c r="E56" s="15"/>
      <c r="F56" s="13"/>
      <c r="G56" s="15">
        <v>7</v>
      </c>
      <c r="H56" s="13">
        <f>G56*2</f>
        <v>14</v>
      </c>
      <c r="I56" s="15"/>
      <c r="J56" s="13"/>
      <c r="K56" s="13"/>
      <c r="L56" s="13"/>
      <c r="M56" s="13"/>
      <c r="N56" s="13">
        <f t="shared" si="1"/>
        <v>24</v>
      </c>
    </row>
    <row r="57" spans="1:14" x14ac:dyDescent="0.25">
      <c r="A57" s="11" t="s">
        <v>54</v>
      </c>
      <c r="B57" s="12" t="s">
        <v>55</v>
      </c>
      <c r="C57" s="15">
        <v>9</v>
      </c>
      <c r="D57" s="13">
        <f>C57*2</f>
        <v>18</v>
      </c>
      <c r="E57" s="15"/>
      <c r="F57" s="13"/>
      <c r="G57" s="15"/>
      <c r="H57" s="13"/>
      <c r="I57" s="15"/>
      <c r="J57" s="13"/>
      <c r="K57" s="13"/>
      <c r="L57" s="13"/>
      <c r="M57" s="13"/>
      <c r="N57" s="13">
        <f t="shared" si="1"/>
        <v>18</v>
      </c>
    </row>
    <row r="58" spans="1:14" x14ac:dyDescent="0.25">
      <c r="A58" s="16" t="s">
        <v>56</v>
      </c>
      <c r="B58" s="17" t="s">
        <v>55</v>
      </c>
      <c r="C58" s="15"/>
      <c r="D58" s="13"/>
      <c r="E58" s="15">
        <v>8</v>
      </c>
      <c r="F58" s="13">
        <f>E58*5</f>
        <v>40</v>
      </c>
      <c r="G58" s="15"/>
      <c r="H58" s="13"/>
      <c r="I58" s="15"/>
      <c r="J58" s="13"/>
      <c r="K58" s="13"/>
      <c r="L58" s="13"/>
      <c r="M58" s="13"/>
      <c r="N58" s="13">
        <f t="shared" si="1"/>
        <v>40</v>
      </c>
    </row>
    <row r="59" spans="1:14" x14ac:dyDescent="0.25">
      <c r="A59" s="11" t="s">
        <v>57</v>
      </c>
      <c r="B59" s="12" t="s">
        <v>58</v>
      </c>
      <c r="C59" s="15"/>
      <c r="D59" s="13"/>
      <c r="E59" s="15"/>
      <c r="F59" s="13"/>
      <c r="G59" s="15"/>
      <c r="H59" s="13"/>
      <c r="I59" s="15">
        <v>10</v>
      </c>
      <c r="J59" s="13">
        <f>I59*2</f>
        <v>20</v>
      </c>
      <c r="K59" s="13"/>
      <c r="L59" s="13"/>
      <c r="M59" s="13"/>
      <c r="N59" s="13">
        <f t="shared" si="1"/>
        <v>20</v>
      </c>
    </row>
    <row r="60" spans="1:14" x14ac:dyDescent="0.25">
      <c r="A60" s="11" t="s">
        <v>59</v>
      </c>
      <c r="B60" s="12" t="s">
        <v>60</v>
      </c>
      <c r="C60" s="15"/>
      <c r="D60" s="13"/>
      <c r="E60" s="15"/>
      <c r="F60" s="13"/>
      <c r="G60" s="15">
        <v>2</v>
      </c>
      <c r="H60" s="13">
        <f>G60+2</f>
        <v>4</v>
      </c>
      <c r="I60" s="15">
        <v>9</v>
      </c>
      <c r="J60" s="13">
        <f>I60*2</f>
        <v>18</v>
      </c>
      <c r="K60" s="13"/>
      <c r="L60" s="13"/>
      <c r="M60" s="13"/>
      <c r="N60" s="13">
        <f t="shared" si="1"/>
        <v>22</v>
      </c>
    </row>
    <row r="61" spans="1:14" x14ac:dyDescent="0.25">
      <c r="A61" s="11" t="s">
        <v>61</v>
      </c>
      <c r="B61" s="12" t="s">
        <v>62</v>
      </c>
      <c r="C61" s="15">
        <v>11</v>
      </c>
      <c r="D61" s="13">
        <f>C61*2</f>
        <v>22</v>
      </c>
      <c r="E61" s="15"/>
      <c r="F61" s="13"/>
      <c r="G61" s="15"/>
      <c r="H61" s="13"/>
      <c r="I61" s="15"/>
      <c r="J61" s="13"/>
      <c r="K61" s="13"/>
      <c r="L61" s="13"/>
      <c r="M61" s="13"/>
      <c r="N61" s="13">
        <f t="shared" si="1"/>
        <v>22</v>
      </c>
    </row>
    <row r="62" spans="1:14" x14ac:dyDescent="0.25">
      <c r="A62" s="11" t="s">
        <v>80</v>
      </c>
      <c r="B62" s="12" t="s">
        <v>81</v>
      </c>
      <c r="C62" s="15"/>
      <c r="D62" s="13"/>
      <c r="E62" s="15">
        <v>6</v>
      </c>
      <c r="F62" s="13">
        <f>E62*5</f>
        <v>30</v>
      </c>
      <c r="G62" s="15"/>
      <c r="H62" s="13"/>
      <c r="I62" s="15"/>
      <c r="J62" s="13"/>
      <c r="K62" s="13"/>
      <c r="L62" s="13"/>
      <c r="M62" s="13"/>
      <c r="N62" s="13">
        <f t="shared" si="1"/>
        <v>30</v>
      </c>
    </row>
    <row r="63" spans="1:14" x14ac:dyDescent="0.25">
      <c r="A63" s="11" t="s">
        <v>82</v>
      </c>
      <c r="B63" s="12" t="s">
        <v>83</v>
      </c>
      <c r="C63" s="15"/>
      <c r="D63" s="13"/>
      <c r="E63" s="15">
        <v>12</v>
      </c>
      <c r="F63" s="13">
        <f>E63*5</f>
        <v>60</v>
      </c>
      <c r="G63" s="15"/>
      <c r="H63" s="13"/>
      <c r="I63" s="15"/>
      <c r="J63" s="13"/>
      <c r="K63" s="13"/>
      <c r="L63" s="13"/>
      <c r="M63" s="13"/>
      <c r="N63" s="13">
        <f t="shared" si="1"/>
        <v>60</v>
      </c>
    </row>
    <row r="64" spans="1:14" x14ac:dyDescent="0.25">
      <c r="A64" s="19" t="s">
        <v>86</v>
      </c>
      <c r="B64" s="20" t="s">
        <v>87</v>
      </c>
      <c r="C64" s="15">
        <v>2</v>
      </c>
      <c r="D64" s="13">
        <f>C64*2</f>
        <v>4</v>
      </c>
      <c r="E64" s="15"/>
      <c r="F64" s="13"/>
      <c r="G64" s="15"/>
      <c r="H64" s="13"/>
      <c r="I64" s="15"/>
      <c r="J64" s="13"/>
      <c r="K64" s="13"/>
      <c r="L64" s="13"/>
      <c r="M64" s="13"/>
      <c r="N64" s="13">
        <f t="shared" si="1"/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9"/>
  <sheetViews>
    <sheetView tabSelected="1" topLeftCell="A57" workbookViewId="0">
      <selection activeCell="C62" sqref="C62"/>
    </sheetView>
  </sheetViews>
  <sheetFormatPr defaultRowHeight="15.75" x14ac:dyDescent="0.25"/>
  <cols>
    <col min="1" max="1" width="18.140625" style="1" bestFit="1" customWidth="1"/>
    <col min="2" max="2" width="8.42578125" style="1" bestFit="1" customWidth="1"/>
    <col min="3" max="3" width="18" style="1" bestFit="1" customWidth="1"/>
    <col min="4" max="4" width="4.5703125" style="1" bestFit="1" customWidth="1"/>
    <col min="5" max="5" width="11.7109375" style="1" bestFit="1" customWidth="1"/>
    <col min="6" max="6" width="8.140625" style="1" customWidth="1"/>
    <col min="7" max="8" width="4.5703125" style="1" customWidth="1"/>
    <col min="9" max="9" width="14" style="1" bestFit="1" customWidth="1"/>
    <col min="10" max="10" width="4.5703125" style="1" bestFit="1" customWidth="1"/>
    <col min="11" max="11" width="14" style="1" bestFit="1" customWidth="1"/>
    <col min="12" max="12" width="4.5703125" style="1" bestFit="1" customWidth="1"/>
    <col min="13" max="13" width="10.5703125" style="1" bestFit="1" customWidth="1"/>
    <col min="14" max="14" width="4.5703125" style="1" bestFit="1" customWidth="1"/>
    <col min="15" max="16384" width="9.140625" style="1"/>
  </cols>
  <sheetData>
    <row r="1" spans="1:20" x14ac:dyDescent="0.25">
      <c r="A1" s="21"/>
      <c r="B1" s="25"/>
      <c r="C1" s="14">
        <v>11</v>
      </c>
      <c r="D1" s="13"/>
      <c r="E1" s="13"/>
      <c r="F1" s="13"/>
      <c r="G1" s="13"/>
      <c r="H1" s="13"/>
      <c r="I1" s="13"/>
      <c r="J1" s="13"/>
      <c r="K1" s="14">
        <v>3</v>
      </c>
      <c r="L1" s="13"/>
      <c r="M1" s="13"/>
      <c r="N1" s="13"/>
      <c r="O1" s="13"/>
      <c r="P1" s="13"/>
    </row>
    <row r="2" spans="1:20" x14ac:dyDescent="0.25">
      <c r="A2" s="21"/>
      <c r="B2" s="25"/>
      <c r="C2" s="13">
        <f>SUM(C4:C15)</f>
        <v>6</v>
      </c>
      <c r="D2" s="13"/>
      <c r="E2" s="13"/>
      <c r="F2" s="13"/>
      <c r="G2" s="13"/>
      <c r="H2" s="13"/>
      <c r="I2" s="13"/>
      <c r="J2" s="13"/>
      <c r="K2" s="13">
        <f>SUM(K4:K15)</f>
        <v>3</v>
      </c>
      <c r="L2" s="13"/>
      <c r="M2" s="13">
        <f>SUM(M4:M15)</f>
        <v>49</v>
      </c>
      <c r="N2" s="13"/>
      <c r="O2" s="13"/>
      <c r="P2" s="13"/>
    </row>
    <row r="3" spans="1:20" x14ac:dyDescent="0.25">
      <c r="A3" s="21" t="s">
        <v>63</v>
      </c>
      <c r="B3" s="25"/>
      <c r="C3" s="13" t="s">
        <v>99</v>
      </c>
      <c r="D3" s="13" t="s">
        <v>68</v>
      </c>
      <c r="E3" s="13" t="s">
        <v>67</v>
      </c>
      <c r="F3" s="13" t="s">
        <v>68</v>
      </c>
      <c r="G3" s="13"/>
      <c r="H3" s="13"/>
      <c r="I3" s="13" t="s">
        <v>98</v>
      </c>
      <c r="J3" s="13" t="s">
        <v>68</v>
      </c>
      <c r="K3" s="13" t="s">
        <v>97</v>
      </c>
      <c r="L3" s="13" t="s">
        <v>68</v>
      </c>
      <c r="M3" s="13" t="s">
        <v>100</v>
      </c>
      <c r="N3" s="13"/>
      <c r="O3" s="13"/>
      <c r="P3" s="13"/>
    </row>
    <row r="4" spans="1:20" x14ac:dyDescent="0.25">
      <c r="A4" s="22" t="s">
        <v>1</v>
      </c>
      <c r="B4" s="26" t="s">
        <v>2</v>
      </c>
      <c r="C4" s="13">
        <v>3</v>
      </c>
      <c r="D4" s="13">
        <f>C4*2</f>
        <v>6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>
        <f>SUM(D4,F4,J4,L4,N4)</f>
        <v>6</v>
      </c>
      <c r="Q4" s="1">
        <f>P4*30</f>
        <v>180</v>
      </c>
      <c r="T4" s="1">
        <f>SUM(Q4:S4)</f>
        <v>180</v>
      </c>
    </row>
    <row r="5" spans="1:20" x14ac:dyDescent="0.25">
      <c r="A5" s="23" t="s">
        <v>3</v>
      </c>
      <c r="B5" s="27" t="s">
        <v>2</v>
      </c>
      <c r="C5" s="13"/>
      <c r="D5" s="13">
        <f t="shared" ref="D5:D15" si="0">C5*2</f>
        <v>0</v>
      </c>
      <c r="E5" s="13"/>
      <c r="F5" s="13"/>
      <c r="G5" s="13"/>
      <c r="H5" s="13"/>
      <c r="I5" s="13"/>
      <c r="J5" s="13"/>
      <c r="K5" s="13"/>
      <c r="L5" s="13"/>
      <c r="M5" s="13">
        <v>5</v>
      </c>
      <c r="N5" s="13">
        <f t="shared" ref="N5:N15" si="1">M5*4</f>
        <v>20</v>
      </c>
      <c r="O5" s="13"/>
      <c r="P5" s="13">
        <f>SUM(D5,F5,J5,L5,N5)</f>
        <v>20</v>
      </c>
      <c r="Q5" s="1">
        <f t="shared" ref="Q5:Q68" si="2">P5*30</f>
        <v>600</v>
      </c>
      <c r="T5" s="1">
        <f t="shared" ref="T5:T68" si="3">SUM(Q5:S5)</f>
        <v>600</v>
      </c>
    </row>
    <row r="6" spans="1:20" x14ac:dyDescent="0.25">
      <c r="A6" s="6" t="s">
        <v>4</v>
      </c>
      <c r="B6" s="28" t="s">
        <v>5</v>
      </c>
      <c r="C6" s="13"/>
      <c r="D6" s="13">
        <f t="shared" si="0"/>
        <v>0</v>
      </c>
      <c r="E6" s="13"/>
      <c r="F6" s="13"/>
      <c r="G6" s="13"/>
      <c r="H6" s="13"/>
      <c r="I6" s="13"/>
      <c r="J6" s="13"/>
      <c r="K6" s="13"/>
      <c r="L6" s="13"/>
      <c r="M6" s="13">
        <v>6</v>
      </c>
      <c r="N6" s="13">
        <f t="shared" si="1"/>
        <v>24</v>
      </c>
      <c r="O6" s="13"/>
      <c r="P6" s="13">
        <f>SUM(D6,F6,J6,L6,N6)</f>
        <v>24</v>
      </c>
      <c r="Q6" s="1">
        <f t="shared" si="2"/>
        <v>720</v>
      </c>
      <c r="R6" s="1">
        <v>67.5</v>
      </c>
      <c r="T6" s="1">
        <f t="shared" si="3"/>
        <v>787.5</v>
      </c>
    </row>
    <row r="7" spans="1:20" x14ac:dyDescent="0.25">
      <c r="A7" s="6" t="s">
        <v>6</v>
      </c>
      <c r="B7" s="28" t="s">
        <v>7</v>
      </c>
      <c r="C7" s="13"/>
      <c r="D7" s="13">
        <f t="shared" si="0"/>
        <v>0</v>
      </c>
      <c r="E7" s="13"/>
      <c r="F7" s="13"/>
      <c r="G7" s="13"/>
      <c r="H7" s="13"/>
      <c r="I7" s="13"/>
      <c r="J7" s="13"/>
      <c r="K7" s="13"/>
      <c r="L7" s="13"/>
      <c r="M7" s="13">
        <v>5</v>
      </c>
      <c r="N7" s="13">
        <f t="shared" si="1"/>
        <v>20</v>
      </c>
      <c r="O7" s="13"/>
      <c r="P7" s="13">
        <f>SUM(D7,F7,J7,L7,N7)</f>
        <v>20</v>
      </c>
      <c r="Q7" s="1">
        <f t="shared" si="2"/>
        <v>600</v>
      </c>
      <c r="T7" s="1">
        <f t="shared" si="3"/>
        <v>600</v>
      </c>
    </row>
    <row r="8" spans="1:20" x14ac:dyDescent="0.25">
      <c r="A8" s="6" t="s">
        <v>8</v>
      </c>
      <c r="B8" s="28" t="s">
        <v>9</v>
      </c>
      <c r="C8" s="13">
        <v>3</v>
      </c>
      <c r="D8" s="13">
        <f t="shared" si="0"/>
        <v>6</v>
      </c>
      <c r="E8" s="13"/>
      <c r="F8" s="13"/>
      <c r="G8" s="13"/>
      <c r="H8" s="13"/>
      <c r="I8" s="13"/>
      <c r="J8" s="13"/>
      <c r="K8" s="13"/>
      <c r="L8" s="13"/>
      <c r="M8" s="13"/>
      <c r="N8" s="13">
        <f t="shared" si="1"/>
        <v>0</v>
      </c>
      <c r="O8" s="13"/>
      <c r="P8" s="13">
        <f>SUM(D8,F8,J8,L8,N8)</f>
        <v>6</v>
      </c>
      <c r="Q8" s="1">
        <f t="shared" si="2"/>
        <v>180</v>
      </c>
      <c r="T8" s="1">
        <f t="shared" si="3"/>
        <v>180</v>
      </c>
    </row>
    <row r="9" spans="1:20" x14ac:dyDescent="0.25">
      <c r="A9" s="6" t="s">
        <v>3</v>
      </c>
      <c r="B9" s="28" t="s">
        <v>10</v>
      </c>
      <c r="C9" s="13"/>
      <c r="D9" s="13">
        <f t="shared" si="0"/>
        <v>0</v>
      </c>
      <c r="E9" s="13"/>
      <c r="F9" s="13"/>
      <c r="G9" s="13"/>
      <c r="H9" s="13"/>
      <c r="I9" s="13"/>
      <c r="J9" s="13"/>
      <c r="K9" s="13"/>
      <c r="L9" s="13"/>
      <c r="M9" s="13">
        <v>6</v>
      </c>
      <c r="N9" s="13">
        <f t="shared" si="1"/>
        <v>24</v>
      </c>
      <c r="O9" s="13"/>
      <c r="P9" s="13">
        <f>SUM(D9,F9,J9,L9,N9)</f>
        <v>24</v>
      </c>
      <c r="Q9" s="1">
        <f t="shared" si="2"/>
        <v>720</v>
      </c>
      <c r="T9" s="1">
        <f t="shared" si="3"/>
        <v>720</v>
      </c>
    </row>
    <row r="10" spans="1:20" x14ac:dyDescent="0.25">
      <c r="A10" s="6" t="s">
        <v>11</v>
      </c>
      <c r="B10" s="28" t="s">
        <v>12</v>
      </c>
      <c r="C10" s="13"/>
      <c r="D10" s="13">
        <f t="shared" si="0"/>
        <v>0</v>
      </c>
      <c r="E10" s="13"/>
      <c r="F10" s="13"/>
      <c r="G10" s="13"/>
      <c r="H10" s="13"/>
      <c r="I10" s="13">
        <v>2</v>
      </c>
      <c r="J10" s="13">
        <f>I10*2</f>
        <v>4</v>
      </c>
      <c r="K10" s="13"/>
      <c r="L10" s="13"/>
      <c r="M10" s="13">
        <v>5</v>
      </c>
      <c r="N10" s="13">
        <f t="shared" si="1"/>
        <v>20</v>
      </c>
      <c r="O10" s="13"/>
      <c r="P10" s="13">
        <f>SUM(D10,F10,J10,L10,N10)</f>
        <v>24</v>
      </c>
      <c r="Q10" s="1">
        <f t="shared" si="2"/>
        <v>720</v>
      </c>
      <c r="R10" s="1">
        <v>67.5</v>
      </c>
      <c r="T10" s="1">
        <f t="shared" si="3"/>
        <v>787.5</v>
      </c>
    </row>
    <row r="11" spans="1:20" x14ac:dyDescent="0.25">
      <c r="A11" s="6" t="s">
        <v>13</v>
      </c>
      <c r="B11" s="28" t="s">
        <v>14</v>
      </c>
      <c r="C11" s="13"/>
      <c r="D11" s="13">
        <f t="shared" si="0"/>
        <v>0</v>
      </c>
      <c r="E11" s="13"/>
      <c r="F11" s="13"/>
      <c r="G11" s="13"/>
      <c r="H11" s="13"/>
      <c r="I11" s="13"/>
      <c r="J11" s="13"/>
      <c r="K11" s="13"/>
      <c r="L11" s="13"/>
      <c r="M11" s="13">
        <v>5</v>
      </c>
      <c r="N11" s="13">
        <f t="shared" si="1"/>
        <v>20</v>
      </c>
      <c r="O11" s="13"/>
      <c r="P11" s="13">
        <f>SUM(D11,F11,J11,L11,N11)</f>
        <v>20</v>
      </c>
      <c r="Q11" s="1">
        <f t="shared" si="2"/>
        <v>600</v>
      </c>
      <c r="T11" s="1">
        <f t="shared" si="3"/>
        <v>600</v>
      </c>
    </row>
    <row r="12" spans="1:20" x14ac:dyDescent="0.25">
      <c r="A12" s="6" t="s">
        <v>15</v>
      </c>
      <c r="B12" s="28" t="s">
        <v>16</v>
      </c>
      <c r="C12" s="13"/>
      <c r="D12" s="13">
        <f t="shared" si="0"/>
        <v>0</v>
      </c>
      <c r="E12" s="13"/>
      <c r="F12" s="13"/>
      <c r="G12" s="13"/>
      <c r="H12" s="13"/>
      <c r="I12" s="13"/>
      <c r="J12" s="13"/>
      <c r="K12" s="13"/>
      <c r="L12" s="13"/>
      <c r="M12" s="13">
        <v>6</v>
      </c>
      <c r="N12" s="13">
        <f t="shared" si="1"/>
        <v>24</v>
      </c>
      <c r="O12" s="13"/>
      <c r="P12" s="13">
        <f>SUM(D12,F12,J12,L12,N12)</f>
        <v>24</v>
      </c>
      <c r="Q12" s="1">
        <f t="shared" si="2"/>
        <v>720</v>
      </c>
      <c r="R12" s="1">
        <v>67.5</v>
      </c>
      <c r="T12" s="1">
        <f t="shared" si="3"/>
        <v>787.5</v>
      </c>
    </row>
    <row r="13" spans="1:20" x14ac:dyDescent="0.25">
      <c r="A13" s="6" t="s">
        <v>17</v>
      </c>
      <c r="B13" s="28" t="s">
        <v>18</v>
      </c>
      <c r="C13" s="13"/>
      <c r="D13" s="13">
        <f t="shared" si="0"/>
        <v>0</v>
      </c>
      <c r="E13" s="13"/>
      <c r="F13" s="13"/>
      <c r="G13" s="13"/>
      <c r="H13" s="13"/>
      <c r="I13" s="13"/>
      <c r="J13" s="13"/>
      <c r="K13" s="13">
        <v>3</v>
      </c>
      <c r="L13" s="13">
        <f>K13*4</f>
        <v>12</v>
      </c>
      <c r="M13" s="13">
        <v>3</v>
      </c>
      <c r="N13" s="13">
        <f t="shared" si="1"/>
        <v>12</v>
      </c>
      <c r="O13" s="13"/>
      <c r="P13" s="13">
        <f>SUM(D13,F13,J13,L13,N13)</f>
        <v>24</v>
      </c>
      <c r="Q13" s="1">
        <f t="shared" si="2"/>
        <v>720</v>
      </c>
      <c r="R13" s="1">
        <v>67.5</v>
      </c>
      <c r="T13" s="1">
        <f t="shared" si="3"/>
        <v>787.5</v>
      </c>
    </row>
    <row r="14" spans="1:20" x14ac:dyDescent="0.25">
      <c r="A14" s="6" t="s">
        <v>19</v>
      </c>
      <c r="B14" s="28" t="s">
        <v>20</v>
      </c>
      <c r="C14" s="13"/>
      <c r="D14" s="13">
        <f t="shared" si="0"/>
        <v>0</v>
      </c>
      <c r="E14" s="13">
        <v>3</v>
      </c>
      <c r="F14" s="13">
        <f>E14*3</f>
        <v>9</v>
      </c>
      <c r="G14" s="13"/>
      <c r="H14" s="13"/>
      <c r="I14" s="13">
        <v>2</v>
      </c>
      <c r="J14" s="13">
        <f>I14*2</f>
        <v>4</v>
      </c>
      <c r="K14" s="13"/>
      <c r="L14" s="13"/>
      <c r="M14" s="13">
        <v>2</v>
      </c>
      <c r="N14" s="13">
        <f t="shared" si="1"/>
        <v>8</v>
      </c>
      <c r="O14" s="13"/>
      <c r="P14" s="13">
        <f>SUM(D14,F14,J14,L14,N14)</f>
        <v>21</v>
      </c>
      <c r="Q14" s="1">
        <f t="shared" si="2"/>
        <v>630</v>
      </c>
      <c r="R14" s="1">
        <v>67.5</v>
      </c>
      <c r="T14" s="1">
        <f t="shared" si="3"/>
        <v>697.5</v>
      </c>
    </row>
    <row r="15" spans="1:20" x14ac:dyDescent="0.25">
      <c r="A15" s="6" t="s">
        <v>21</v>
      </c>
      <c r="B15" s="28" t="s">
        <v>22</v>
      </c>
      <c r="C15" s="13"/>
      <c r="D15" s="13">
        <f t="shared" si="0"/>
        <v>0</v>
      </c>
      <c r="E15" s="13"/>
      <c r="F15" s="13"/>
      <c r="G15" s="13"/>
      <c r="H15" s="13"/>
      <c r="I15" s="13"/>
      <c r="J15" s="13"/>
      <c r="K15" s="13"/>
      <c r="L15" s="13"/>
      <c r="M15" s="13">
        <v>6</v>
      </c>
      <c r="N15" s="13">
        <f t="shared" si="1"/>
        <v>24</v>
      </c>
      <c r="O15" s="13"/>
      <c r="P15" s="13">
        <f>SUM(D15,F15,J15,L15,N15)</f>
        <v>24</v>
      </c>
      <c r="Q15" s="1">
        <f t="shared" si="2"/>
        <v>720</v>
      </c>
      <c r="R15" s="1">
        <v>67.5</v>
      </c>
      <c r="T15" s="1">
        <f t="shared" si="3"/>
        <v>787.5</v>
      </c>
    </row>
    <row r="16" spans="1:20" x14ac:dyDescent="0.25">
      <c r="A16" s="6"/>
      <c r="B16" s="28"/>
      <c r="C16" s="14">
        <v>12</v>
      </c>
      <c r="D16" s="13"/>
      <c r="E16" s="13"/>
      <c r="F16" s="13"/>
      <c r="G16" s="13"/>
      <c r="H16" s="13"/>
      <c r="I16" s="13"/>
      <c r="J16" s="13"/>
      <c r="K16" s="14">
        <v>13</v>
      </c>
      <c r="L16" s="13"/>
      <c r="M16" s="13"/>
      <c r="N16" s="13"/>
      <c r="O16" s="13"/>
      <c r="P16" s="13">
        <f>SUM(D16,F16,J16,L16,N16)</f>
        <v>0</v>
      </c>
      <c r="Q16" s="1">
        <f t="shared" si="2"/>
        <v>0</v>
      </c>
      <c r="T16" s="1">
        <f t="shared" si="3"/>
        <v>0</v>
      </c>
    </row>
    <row r="17" spans="1:20" x14ac:dyDescent="0.25">
      <c r="A17" s="6"/>
      <c r="B17" s="28"/>
      <c r="C17" s="13">
        <f>SUM(C19:C25)</f>
        <v>12</v>
      </c>
      <c r="D17" s="13"/>
      <c r="E17" s="13"/>
      <c r="F17" s="13"/>
      <c r="G17" s="13"/>
      <c r="H17" s="13"/>
      <c r="I17" s="13"/>
      <c r="J17" s="13"/>
      <c r="K17" s="13">
        <f>SUM(K19:K25)</f>
        <v>13</v>
      </c>
      <c r="L17" s="13"/>
      <c r="M17" s="13"/>
      <c r="N17" s="13"/>
      <c r="O17" s="13"/>
      <c r="P17" s="13">
        <f>SUM(D17,F17,J17,L17,N17)</f>
        <v>0</v>
      </c>
      <c r="Q17" s="1">
        <f t="shared" si="2"/>
        <v>0</v>
      </c>
      <c r="T17" s="1">
        <f t="shared" si="3"/>
        <v>0</v>
      </c>
    </row>
    <row r="18" spans="1:20" x14ac:dyDescent="0.25">
      <c r="A18" s="6" t="s">
        <v>64</v>
      </c>
      <c r="B18" s="28"/>
      <c r="C18" s="13" t="s">
        <v>101</v>
      </c>
      <c r="D18" s="13"/>
      <c r="E18" s="13"/>
      <c r="F18" s="13"/>
      <c r="G18" s="13"/>
      <c r="H18" s="13"/>
      <c r="I18" s="13"/>
      <c r="J18" s="13"/>
      <c r="K18" s="13" t="s">
        <v>70</v>
      </c>
      <c r="L18" s="13" t="s">
        <v>68</v>
      </c>
      <c r="M18" s="13"/>
      <c r="N18" s="13"/>
      <c r="O18" s="13"/>
      <c r="P18" s="13">
        <f>SUM(D18,F18,J18,L18,N18)</f>
        <v>0</v>
      </c>
      <c r="Q18" s="1">
        <f t="shared" si="2"/>
        <v>0</v>
      </c>
      <c r="T18" s="1">
        <f t="shared" si="3"/>
        <v>0</v>
      </c>
    </row>
    <row r="19" spans="1:20" x14ac:dyDescent="0.25">
      <c r="A19" s="6" t="s">
        <v>24</v>
      </c>
      <c r="B19" s="28" t="s">
        <v>25</v>
      </c>
      <c r="C19" s="15">
        <v>3</v>
      </c>
      <c r="D19" s="13">
        <f>C19*2</f>
        <v>6</v>
      </c>
      <c r="E19" s="13"/>
      <c r="F19" s="13"/>
      <c r="G19" s="13"/>
      <c r="H19" s="13"/>
      <c r="I19" s="13"/>
      <c r="J19" s="13"/>
      <c r="K19" s="15">
        <v>2</v>
      </c>
      <c r="L19" s="13">
        <f t="shared" ref="L19:L24" si="4">K19*4</f>
        <v>8</v>
      </c>
      <c r="M19" s="13"/>
      <c r="N19" s="13"/>
      <c r="O19" s="13"/>
      <c r="P19" s="13">
        <f>SUM(D19,F19,J19,L19,N19)</f>
        <v>14</v>
      </c>
      <c r="Q19" s="1">
        <f t="shared" si="2"/>
        <v>420</v>
      </c>
      <c r="R19" s="1">
        <v>67.5</v>
      </c>
      <c r="T19" s="1">
        <f t="shared" si="3"/>
        <v>487.5</v>
      </c>
    </row>
    <row r="20" spans="1:20" x14ac:dyDescent="0.25">
      <c r="A20" s="6" t="s">
        <v>27</v>
      </c>
      <c r="B20" s="28" t="s">
        <v>20</v>
      </c>
      <c r="C20" s="15">
        <v>3</v>
      </c>
      <c r="D20" s="13">
        <f t="shared" ref="D20:D22" si="5">C20*2</f>
        <v>6</v>
      </c>
      <c r="E20" s="13"/>
      <c r="F20" s="13"/>
      <c r="G20" s="13"/>
      <c r="H20" s="13"/>
      <c r="I20" s="13"/>
      <c r="J20" s="13"/>
      <c r="K20" s="15">
        <v>3</v>
      </c>
      <c r="L20" s="13">
        <f t="shared" si="4"/>
        <v>12</v>
      </c>
      <c r="M20" s="13"/>
      <c r="N20" s="13"/>
      <c r="O20" s="13"/>
      <c r="P20" s="13">
        <f>SUM(D20,F20,J20,L20,N20)</f>
        <v>18</v>
      </c>
      <c r="Q20" s="1">
        <f t="shared" si="2"/>
        <v>540</v>
      </c>
      <c r="T20" s="1">
        <f t="shared" si="3"/>
        <v>540</v>
      </c>
    </row>
    <row r="21" spans="1:20" x14ac:dyDescent="0.25">
      <c r="A21" s="6" t="s">
        <v>28</v>
      </c>
      <c r="B21" s="28" t="s">
        <v>22</v>
      </c>
      <c r="C21" s="15">
        <v>3</v>
      </c>
      <c r="D21" s="13">
        <f t="shared" si="5"/>
        <v>6</v>
      </c>
      <c r="E21" s="13"/>
      <c r="F21" s="13"/>
      <c r="G21" s="13"/>
      <c r="H21" s="13"/>
      <c r="I21" s="13"/>
      <c r="J21" s="13"/>
      <c r="K21" s="15">
        <v>2</v>
      </c>
      <c r="L21" s="13">
        <f t="shared" si="4"/>
        <v>8</v>
      </c>
      <c r="M21" s="13"/>
      <c r="N21" s="13"/>
      <c r="O21" s="13"/>
      <c r="P21" s="13">
        <f>SUM(D21,F21,J21,L21,N21)</f>
        <v>14</v>
      </c>
      <c r="Q21" s="1">
        <f t="shared" si="2"/>
        <v>420</v>
      </c>
      <c r="T21" s="1">
        <f t="shared" si="3"/>
        <v>420</v>
      </c>
    </row>
    <row r="22" spans="1:20" x14ac:dyDescent="0.25">
      <c r="A22" s="8" t="s">
        <v>29</v>
      </c>
      <c r="B22" s="29" t="s">
        <v>23</v>
      </c>
      <c r="C22" s="15">
        <v>3</v>
      </c>
      <c r="D22" s="13">
        <f t="shared" si="5"/>
        <v>6</v>
      </c>
      <c r="E22" s="13"/>
      <c r="F22" s="13"/>
      <c r="G22" s="13"/>
      <c r="H22" s="13"/>
      <c r="I22" s="13"/>
      <c r="J22" s="13"/>
      <c r="K22" s="15">
        <v>3</v>
      </c>
      <c r="L22" s="13">
        <f t="shared" si="4"/>
        <v>12</v>
      </c>
      <c r="M22" s="13"/>
      <c r="N22" s="13"/>
      <c r="O22" s="13"/>
      <c r="P22" s="13">
        <f>SUM(D22,F22,J22,L22,N22)</f>
        <v>18</v>
      </c>
      <c r="Q22" s="1">
        <f t="shared" si="2"/>
        <v>540</v>
      </c>
      <c r="R22" s="1">
        <v>67.5</v>
      </c>
      <c r="T22" s="1">
        <f t="shared" si="3"/>
        <v>607.5</v>
      </c>
    </row>
    <row r="23" spans="1:20" x14ac:dyDescent="0.25">
      <c r="A23" s="8" t="s">
        <v>88</v>
      </c>
      <c r="B23" s="29" t="s">
        <v>89</v>
      </c>
      <c r="C23" s="13"/>
      <c r="D23" s="13"/>
      <c r="E23" s="13"/>
      <c r="F23" s="13"/>
      <c r="G23" s="13"/>
      <c r="H23" s="13"/>
      <c r="I23" s="13"/>
      <c r="J23" s="13"/>
      <c r="K23" s="15">
        <v>2</v>
      </c>
      <c r="L23" s="13">
        <f t="shared" si="4"/>
        <v>8</v>
      </c>
      <c r="M23" s="13"/>
      <c r="N23" s="13"/>
      <c r="O23" s="13"/>
      <c r="P23" s="13"/>
      <c r="Q23" s="1">
        <f t="shared" si="2"/>
        <v>0</v>
      </c>
      <c r="T23" s="1">
        <f t="shared" si="3"/>
        <v>0</v>
      </c>
    </row>
    <row r="24" spans="1:20" x14ac:dyDescent="0.25">
      <c r="A24" s="8" t="s">
        <v>90</v>
      </c>
      <c r="B24" s="29" t="s">
        <v>62</v>
      </c>
      <c r="C24" s="13"/>
      <c r="D24" s="13"/>
      <c r="E24" s="13"/>
      <c r="F24" s="13"/>
      <c r="G24" s="13"/>
      <c r="H24" s="13"/>
      <c r="I24" s="13"/>
      <c r="J24" s="13"/>
      <c r="K24" s="15">
        <v>1</v>
      </c>
      <c r="L24" s="13">
        <f t="shared" si="4"/>
        <v>4</v>
      </c>
      <c r="M24" s="13"/>
      <c r="N24" s="13"/>
      <c r="O24" s="13"/>
      <c r="P24" s="13"/>
      <c r="Q24" s="1">
        <f t="shared" si="2"/>
        <v>0</v>
      </c>
      <c r="T24" s="1">
        <f t="shared" si="3"/>
        <v>0</v>
      </c>
    </row>
    <row r="25" spans="1:20" x14ac:dyDescent="0.25">
      <c r="A25" s="8"/>
      <c r="B25" s="29"/>
      <c r="C25" s="13"/>
      <c r="D25" s="13"/>
      <c r="E25" s="13"/>
      <c r="F25" s="13"/>
      <c r="G25" s="13"/>
      <c r="H25" s="13"/>
      <c r="I25" s="13"/>
      <c r="J25" s="13"/>
      <c r="K25" s="15"/>
      <c r="L25" s="13"/>
      <c r="M25" s="13"/>
      <c r="N25" s="13"/>
      <c r="O25" s="13"/>
      <c r="P25" s="13"/>
      <c r="Q25" s="1">
        <f t="shared" si="2"/>
        <v>0</v>
      </c>
      <c r="T25" s="1">
        <f t="shared" si="3"/>
        <v>0</v>
      </c>
    </row>
    <row r="26" spans="1:20" x14ac:dyDescent="0.25">
      <c r="A26" s="8"/>
      <c r="B26" s="29"/>
      <c r="C26" s="13"/>
      <c r="D26" s="13"/>
      <c r="E26" s="13"/>
      <c r="F26" s="13"/>
      <c r="G26" s="13"/>
      <c r="H26" s="13"/>
      <c r="I26" s="13"/>
      <c r="J26" s="13"/>
      <c r="K26" s="14">
        <v>13</v>
      </c>
      <c r="L26" s="13"/>
      <c r="M26" s="30">
        <v>34</v>
      </c>
      <c r="N26" s="13"/>
      <c r="O26" s="13"/>
      <c r="P26" s="13">
        <f>SUM(D26,F26,J26,L26,N26)</f>
        <v>0</v>
      </c>
      <c r="Q26" s="1">
        <f t="shared" si="2"/>
        <v>0</v>
      </c>
      <c r="T26" s="1">
        <f t="shared" si="3"/>
        <v>0</v>
      </c>
    </row>
    <row r="27" spans="1:20" x14ac:dyDescent="0.25">
      <c r="A27" s="8"/>
      <c r="B27" s="29"/>
      <c r="C27" s="13"/>
      <c r="D27" s="13"/>
      <c r="E27" s="13"/>
      <c r="F27" s="13"/>
      <c r="G27" s="13"/>
      <c r="H27" s="13"/>
      <c r="I27" s="13"/>
      <c r="J27" s="13"/>
      <c r="K27" s="13">
        <f>SUM(K29:K32)</f>
        <v>13</v>
      </c>
      <c r="L27" s="13"/>
      <c r="M27" s="13">
        <f>SUM(M29:M34)</f>
        <v>12</v>
      </c>
      <c r="N27" s="13"/>
      <c r="O27" s="13"/>
      <c r="P27" s="13"/>
      <c r="Q27" s="1">
        <f t="shared" si="2"/>
        <v>0</v>
      </c>
      <c r="T27" s="1">
        <f t="shared" si="3"/>
        <v>0</v>
      </c>
    </row>
    <row r="28" spans="1:20" x14ac:dyDescent="0.25">
      <c r="A28" s="8" t="s">
        <v>73</v>
      </c>
      <c r="B28" s="29"/>
      <c r="C28" s="13"/>
      <c r="D28" s="13"/>
      <c r="E28" s="13"/>
      <c r="F28" s="13"/>
      <c r="G28" s="13"/>
      <c r="H28" s="13"/>
      <c r="I28" s="13"/>
      <c r="J28" s="13"/>
      <c r="K28" s="13" t="s">
        <v>71</v>
      </c>
      <c r="L28" s="13" t="s">
        <v>68</v>
      </c>
      <c r="M28" s="13" t="s">
        <v>72</v>
      </c>
      <c r="N28" s="13" t="s">
        <v>68</v>
      </c>
      <c r="O28" s="13"/>
      <c r="P28" s="13">
        <f>SUM(D28,F28,J28,L28,N28)</f>
        <v>0</v>
      </c>
      <c r="Q28" s="1">
        <f t="shared" si="2"/>
        <v>0</v>
      </c>
      <c r="T28" s="1">
        <f t="shared" si="3"/>
        <v>0</v>
      </c>
    </row>
    <row r="29" spans="1:20" x14ac:dyDescent="0.25">
      <c r="A29" s="6" t="s">
        <v>30</v>
      </c>
      <c r="B29" s="28" t="s">
        <v>31</v>
      </c>
      <c r="C29" s="13"/>
      <c r="D29" s="13"/>
      <c r="E29" s="13"/>
      <c r="F29" s="13"/>
      <c r="G29" s="13"/>
      <c r="H29" s="13"/>
      <c r="I29" s="13"/>
      <c r="J29" s="13"/>
      <c r="K29" s="15">
        <v>4</v>
      </c>
      <c r="L29" s="13">
        <f>K29*4</f>
        <v>16</v>
      </c>
      <c r="M29" s="13">
        <v>3</v>
      </c>
      <c r="N29" s="13">
        <f>M29*4</f>
        <v>12</v>
      </c>
      <c r="O29" s="13"/>
      <c r="P29" s="13">
        <f>SUM(D29,F29,J29,L29,N29)</f>
        <v>28</v>
      </c>
      <c r="Q29" s="1">
        <f t="shared" si="2"/>
        <v>840</v>
      </c>
      <c r="R29" s="1">
        <v>67.5</v>
      </c>
      <c r="T29" s="1">
        <f t="shared" si="3"/>
        <v>907.5</v>
      </c>
    </row>
    <row r="30" spans="1:20" x14ac:dyDescent="0.25">
      <c r="A30" s="6" t="s">
        <v>21</v>
      </c>
      <c r="B30" s="28" t="s">
        <v>12</v>
      </c>
      <c r="C30" s="13"/>
      <c r="D30" s="13"/>
      <c r="E30" s="13"/>
      <c r="F30" s="13"/>
      <c r="G30" s="13"/>
      <c r="H30" s="13"/>
      <c r="I30" s="13"/>
      <c r="J30" s="13"/>
      <c r="K30" s="15">
        <v>9</v>
      </c>
      <c r="L30" s="13">
        <f>K30*4</f>
        <v>36</v>
      </c>
      <c r="M30" s="13"/>
      <c r="N30" s="13"/>
      <c r="O30" s="13"/>
      <c r="P30" s="13"/>
      <c r="Q30" s="1">
        <f t="shared" si="2"/>
        <v>0</v>
      </c>
      <c r="T30" s="1">
        <f t="shared" si="3"/>
        <v>0</v>
      </c>
    </row>
    <row r="31" spans="1:20" x14ac:dyDescent="0.25">
      <c r="A31" s="6" t="s">
        <v>92</v>
      </c>
      <c r="B31" s="28" t="s">
        <v>91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>
        <v>3</v>
      </c>
      <c r="N31" s="13">
        <f>M31*4</f>
        <v>12</v>
      </c>
      <c r="O31" s="13"/>
      <c r="P31" s="13"/>
      <c r="Q31" s="1">
        <f t="shared" si="2"/>
        <v>0</v>
      </c>
      <c r="T31" s="1">
        <f t="shared" si="3"/>
        <v>0</v>
      </c>
    </row>
    <row r="32" spans="1:20" x14ac:dyDescent="0.25">
      <c r="A32" s="6" t="s">
        <v>93</v>
      </c>
      <c r="B32" s="28" t="s">
        <v>94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>
        <v>3</v>
      </c>
      <c r="N32" s="13"/>
      <c r="O32" s="13"/>
      <c r="P32" s="13"/>
      <c r="Q32" s="1">
        <f t="shared" si="2"/>
        <v>0</v>
      </c>
      <c r="T32" s="1">
        <f t="shared" si="3"/>
        <v>0</v>
      </c>
    </row>
    <row r="33" spans="1:20" x14ac:dyDescent="0.25">
      <c r="A33" s="6" t="s">
        <v>96</v>
      </c>
      <c r="B33" s="28" t="s">
        <v>95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>
        <v>3</v>
      </c>
      <c r="N33" s="13"/>
      <c r="O33" s="13"/>
      <c r="P33" s="13"/>
      <c r="Q33" s="1">
        <f t="shared" si="2"/>
        <v>0</v>
      </c>
      <c r="T33" s="1">
        <f t="shared" si="3"/>
        <v>0</v>
      </c>
    </row>
    <row r="34" spans="1:20" x14ac:dyDescent="0.25">
      <c r="A34" s="6"/>
      <c r="B34" s="28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">
        <f t="shared" si="2"/>
        <v>0</v>
      </c>
      <c r="T34" s="1">
        <f t="shared" si="3"/>
        <v>0</v>
      </c>
    </row>
    <row r="35" spans="1:20" x14ac:dyDescent="0.25">
      <c r="A35" s="6"/>
      <c r="B35" s="28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">
        <f t="shared" si="2"/>
        <v>0</v>
      </c>
      <c r="T35" s="1">
        <f t="shared" si="3"/>
        <v>0</v>
      </c>
    </row>
    <row r="36" spans="1:20" x14ac:dyDescent="0.25">
      <c r="A36" s="21"/>
      <c r="B36" s="28"/>
      <c r="C36" s="14">
        <v>20</v>
      </c>
      <c r="D36" s="13"/>
      <c r="E36" s="14">
        <v>8</v>
      </c>
      <c r="F36" s="13"/>
      <c r="G36" s="13"/>
      <c r="H36" s="13"/>
      <c r="I36" s="13"/>
      <c r="J36" s="13"/>
      <c r="K36" s="14">
        <v>13</v>
      </c>
      <c r="L36" s="13"/>
      <c r="M36" s="13">
        <v>34</v>
      </c>
      <c r="N36" s="13"/>
      <c r="O36" s="13"/>
      <c r="P36" s="13">
        <f>SUM(D36,F36,J36,L36,N36)</f>
        <v>0</v>
      </c>
      <c r="Q36" s="1">
        <f t="shared" si="2"/>
        <v>0</v>
      </c>
      <c r="T36" s="1">
        <f t="shared" si="3"/>
        <v>0</v>
      </c>
    </row>
    <row r="37" spans="1:20" x14ac:dyDescent="0.25">
      <c r="A37" s="21"/>
      <c r="B37" s="25"/>
      <c r="C37" s="13">
        <f>SUM(C39:C45)</f>
        <v>18</v>
      </c>
      <c r="D37" s="13"/>
      <c r="E37" s="13">
        <f>SUM(E39:E46)</f>
        <v>1</v>
      </c>
      <c r="F37" s="13"/>
      <c r="G37" s="13"/>
      <c r="H37" s="13"/>
      <c r="I37" s="13"/>
      <c r="J37" s="13"/>
      <c r="K37" s="13">
        <f>SUM(K39:K46)</f>
        <v>12</v>
      </c>
      <c r="L37" s="13"/>
      <c r="M37" s="13">
        <f>SUM(M39:M46)</f>
        <v>14</v>
      </c>
      <c r="N37" s="13"/>
      <c r="O37" s="13"/>
      <c r="P37" s="13">
        <f>SUM(D38,F38,J38,L38,N37)</f>
        <v>0</v>
      </c>
      <c r="Q37" s="1">
        <f t="shared" si="2"/>
        <v>0</v>
      </c>
      <c r="T37" s="1">
        <f t="shared" si="3"/>
        <v>0</v>
      </c>
    </row>
    <row r="38" spans="1:20" x14ac:dyDescent="0.25">
      <c r="A38" s="6" t="s">
        <v>0</v>
      </c>
      <c r="B38" s="28"/>
      <c r="C38" s="13" t="s">
        <v>74</v>
      </c>
      <c r="D38" s="13"/>
      <c r="E38" s="13" t="s">
        <v>102</v>
      </c>
      <c r="F38" s="13"/>
      <c r="G38" s="13"/>
      <c r="H38" s="13"/>
      <c r="I38" s="13"/>
      <c r="J38" s="13"/>
      <c r="K38" s="13" t="s">
        <v>75</v>
      </c>
      <c r="L38" s="13"/>
      <c r="M38" s="13" t="s">
        <v>76</v>
      </c>
      <c r="N38" s="13"/>
      <c r="O38" s="13"/>
      <c r="P38" s="13"/>
      <c r="Q38" s="1">
        <f t="shared" si="2"/>
        <v>0</v>
      </c>
      <c r="T38" s="1">
        <f t="shared" si="3"/>
        <v>0</v>
      </c>
    </row>
    <row r="39" spans="1:20" x14ac:dyDescent="0.25">
      <c r="A39" s="6" t="s">
        <v>32</v>
      </c>
      <c r="B39" s="28" t="s">
        <v>26</v>
      </c>
      <c r="C39" s="13">
        <v>2</v>
      </c>
      <c r="D39" s="13">
        <f>C39*2</f>
        <v>4</v>
      </c>
      <c r="E39" s="13"/>
      <c r="F39" s="13">
        <f t="shared" ref="F39:F45" si="6">E39*2</f>
        <v>0</v>
      </c>
      <c r="G39" s="13"/>
      <c r="H39" s="13"/>
      <c r="I39" s="13"/>
      <c r="J39" s="13"/>
      <c r="K39" s="13">
        <v>1</v>
      </c>
      <c r="L39" s="13">
        <f>K39*7</f>
        <v>7</v>
      </c>
      <c r="M39" s="13">
        <v>3</v>
      </c>
      <c r="N39" s="13">
        <f>M39*4</f>
        <v>12</v>
      </c>
      <c r="O39" s="13"/>
      <c r="P39" s="13">
        <f>SUM(D39,F39,J39,L39,N39)</f>
        <v>23</v>
      </c>
      <c r="Q39" s="1">
        <f t="shared" si="2"/>
        <v>690</v>
      </c>
      <c r="R39" s="1">
        <v>67.5</v>
      </c>
      <c r="T39" s="1">
        <f t="shared" si="3"/>
        <v>757.5</v>
      </c>
    </row>
    <row r="40" spans="1:20" x14ac:dyDescent="0.25">
      <c r="A40" s="6" t="s">
        <v>33</v>
      </c>
      <c r="B40" s="28" t="s">
        <v>34</v>
      </c>
      <c r="C40" s="13">
        <v>2</v>
      </c>
      <c r="D40" s="13">
        <f t="shared" ref="D40:D45" si="7">C40*2</f>
        <v>4</v>
      </c>
      <c r="E40" s="13"/>
      <c r="F40" s="13">
        <f t="shared" si="6"/>
        <v>0</v>
      </c>
      <c r="G40" s="13"/>
      <c r="H40" s="13"/>
      <c r="I40" s="13"/>
      <c r="J40" s="13"/>
      <c r="K40" s="13">
        <v>2</v>
      </c>
      <c r="L40" s="13">
        <f t="shared" ref="L40:L45" si="8">K40*7</f>
        <v>14</v>
      </c>
      <c r="M40" s="13"/>
      <c r="N40" s="13">
        <f t="shared" ref="N40:N47" si="9">M40*4</f>
        <v>0</v>
      </c>
      <c r="O40" s="13"/>
      <c r="P40" s="13">
        <f>SUM(D40,F40,J40,L40,N40)</f>
        <v>18</v>
      </c>
      <c r="Q40" s="1">
        <f t="shared" si="2"/>
        <v>540</v>
      </c>
      <c r="R40" s="1">
        <v>67.5</v>
      </c>
      <c r="T40" s="1">
        <f t="shared" si="3"/>
        <v>607.5</v>
      </c>
    </row>
    <row r="41" spans="1:20" x14ac:dyDescent="0.25">
      <c r="A41" s="6" t="s">
        <v>35</v>
      </c>
      <c r="B41" s="28" t="s">
        <v>36</v>
      </c>
      <c r="C41" s="13">
        <v>4</v>
      </c>
      <c r="D41" s="13">
        <f t="shared" si="7"/>
        <v>8</v>
      </c>
      <c r="E41" s="13"/>
      <c r="F41" s="13">
        <f t="shared" si="6"/>
        <v>0</v>
      </c>
      <c r="G41" s="13"/>
      <c r="H41" s="13"/>
      <c r="I41" s="13"/>
      <c r="J41" s="13"/>
      <c r="K41" s="13">
        <v>2</v>
      </c>
      <c r="L41" s="13">
        <f t="shared" si="8"/>
        <v>14</v>
      </c>
      <c r="M41" s="13">
        <v>1</v>
      </c>
      <c r="N41" s="13">
        <f t="shared" si="9"/>
        <v>4</v>
      </c>
      <c r="O41" s="13"/>
      <c r="P41" s="13">
        <f>SUM(D41,F41,J41,L41,N41)</f>
        <v>26</v>
      </c>
      <c r="Q41" s="1">
        <f t="shared" si="2"/>
        <v>780</v>
      </c>
      <c r="R41" s="1">
        <v>67.5</v>
      </c>
      <c r="T41" s="1">
        <f t="shared" si="3"/>
        <v>847.5</v>
      </c>
    </row>
    <row r="42" spans="1:20" x14ac:dyDescent="0.25">
      <c r="A42" s="6" t="s">
        <v>4</v>
      </c>
      <c r="B42" s="28" t="s">
        <v>37</v>
      </c>
      <c r="C42" s="13">
        <v>1</v>
      </c>
      <c r="D42" s="13">
        <f t="shared" si="7"/>
        <v>2</v>
      </c>
      <c r="E42" s="13">
        <v>1</v>
      </c>
      <c r="F42" s="13">
        <f t="shared" si="6"/>
        <v>2</v>
      </c>
      <c r="G42" s="13"/>
      <c r="H42" s="13"/>
      <c r="I42" s="13"/>
      <c r="J42" s="13"/>
      <c r="K42" s="13">
        <v>2</v>
      </c>
      <c r="L42" s="13">
        <f t="shared" si="8"/>
        <v>14</v>
      </c>
      <c r="M42" s="13">
        <v>1</v>
      </c>
      <c r="N42" s="13">
        <f t="shared" si="9"/>
        <v>4</v>
      </c>
      <c r="O42" s="13"/>
      <c r="P42" s="13">
        <f>SUM(D42,F42,J42,L42,N42)</f>
        <v>22</v>
      </c>
      <c r="Q42" s="1">
        <f t="shared" si="2"/>
        <v>660</v>
      </c>
      <c r="R42" s="1">
        <v>67.5</v>
      </c>
      <c r="S42" s="1">
        <v>67.5</v>
      </c>
      <c r="T42" s="1">
        <f t="shared" si="3"/>
        <v>795</v>
      </c>
    </row>
    <row r="43" spans="1:20" x14ac:dyDescent="0.25">
      <c r="A43" s="6" t="s">
        <v>38</v>
      </c>
      <c r="B43" s="28" t="s">
        <v>37</v>
      </c>
      <c r="C43" s="13">
        <v>4</v>
      </c>
      <c r="D43" s="13">
        <f t="shared" si="7"/>
        <v>8</v>
      </c>
      <c r="E43" s="13"/>
      <c r="F43" s="13">
        <f t="shared" si="6"/>
        <v>0</v>
      </c>
      <c r="G43" s="13"/>
      <c r="H43" s="13"/>
      <c r="I43" s="13"/>
      <c r="J43" s="13"/>
      <c r="K43" s="13"/>
      <c r="L43" s="13">
        <f t="shared" si="8"/>
        <v>0</v>
      </c>
      <c r="M43" s="13">
        <v>4</v>
      </c>
      <c r="N43" s="13">
        <f t="shared" si="9"/>
        <v>16</v>
      </c>
      <c r="O43" s="13"/>
      <c r="P43" s="13">
        <f>SUM(D43,F43,J43,L43,N43)</f>
        <v>24</v>
      </c>
      <c r="Q43" s="1">
        <f t="shared" si="2"/>
        <v>720</v>
      </c>
      <c r="R43" s="1">
        <v>67.5</v>
      </c>
      <c r="T43" s="1">
        <f t="shared" si="3"/>
        <v>787.5</v>
      </c>
    </row>
    <row r="44" spans="1:20" x14ac:dyDescent="0.25">
      <c r="A44" s="6" t="s">
        <v>39</v>
      </c>
      <c r="B44" s="28" t="s">
        <v>40</v>
      </c>
      <c r="C44" s="13">
        <v>4</v>
      </c>
      <c r="D44" s="13">
        <f t="shared" si="7"/>
        <v>8</v>
      </c>
      <c r="E44" s="13"/>
      <c r="F44" s="13">
        <f t="shared" si="6"/>
        <v>0</v>
      </c>
      <c r="G44" s="13"/>
      <c r="H44" s="13"/>
      <c r="I44" s="13"/>
      <c r="J44" s="13"/>
      <c r="K44" s="13">
        <v>2</v>
      </c>
      <c r="L44" s="13">
        <f t="shared" si="8"/>
        <v>14</v>
      </c>
      <c r="M44" s="13"/>
      <c r="N44" s="13">
        <f t="shared" si="9"/>
        <v>0</v>
      </c>
      <c r="O44" s="13"/>
      <c r="P44" s="13">
        <f>SUM(D44,F44,J44,L44,N44)</f>
        <v>22</v>
      </c>
      <c r="Q44" s="1">
        <f t="shared" si="2"/>
        <v>660</v>
      </c>
      <c r="R44" s="1">
        <v>67.5</v>
      </c>
      <c r="T44" s="1">
        <f t="shared" si="3"/>
        <v>727.5</v>
      </c>
    </row>
    <row r="45" spans="1:20" x14ac:dyDescent="0.25">
      <c r="A45" s="6" t="s">
        <v>41</v>
      </c>
      <c r="B45" s="28" t="s">
        <v>14</v>
      </c>
      <c r="C45" s="13">
        <v>1</v>
      </c>
      <c r="D45" s="13">
        <f t="shared" si="7"/>
        <v>2</v>
      </c>
      <c r="E45" s="13"/>
      <c r="F45" s="13">
        <f t="shared" si="6"/>
        <v>0</v>
      </c>
      <c r="G45" s="13"/>
      <c r="H45" s="13"/>
      <c r="I45" s="13"/>
      <c r="J45" s="13"/>
      <c r="K45" s="13">
        <v>3</v>
      </c>
      <c r="L45" s="13">
        <f t="shared" si="8"/>
        <v>21</v>
      </c>
      <c r="M45" s="13"/>
      <c r="N45" s="13">
        <f t="shared" si="9"/>
        <v>0</v>
      </c>
      <c r="O45" s="13"/>
      <c r="P45" s="13">
        <f>SUM(D45,F45,J45,L45,N45)</f>
        <v>23</v>
      </c>
      <c r="Q45" s="1">
        <f t="shared" si="2"/>
        <v>690</v>
      </c>
      <c r="R45" s="1">
        <v>67.5</v>
      </c>
      <c r="T45" s="1">
        <f t="shared" si="3"/>
        <v>757.5</v>
      </c>
    </row>
    <row r="46" spans="1:20" x14ac:dyDescent="0.25">
      <c r="A46" s="6" t="s">
        <v>110</v>
      </c>
      <c r="B46" s="28" t="s">
        <v>55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>
        <v>5</v>
      </c>
      <c r="N46" s="13">
        <f t="shared" si="9"/>
        <v>20</v>
      </c>
      <c r="O46" s="13"/>
      <c r="P46" s="13">
        <f>SUM(D46,F46,J46,L46,N46)</f>
        <v>20</v>
      </c>
      <c r="Q46" s="1">
        <f t="shared" si="2"/>
        <v>600</v>
      </c>
      <c r="T46" s="1">
        <f t="shared" si="3"/>
        <v>600</v>
      </c>
    </row>
    <row r="47" spans="1:20" x14ac:dyDescent="0.25">
      <c r="A47" s="6" t="s">
        <v>103</v>
      </c>
      <c r="B47" s="28" t="s">
        <v>104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>
        <v>5</v>
      </c>
      <c r="N47" s="13">
        <f t="shared" si="9"/>
        <v>20</v>
      </c>
      <c r="O47" s="13"/>
      <c r="P47" s="13">
        <f>SUM(D47,F47,J47,L47,N47)</f>
        <v>20</v>
      </c>
      <c r="Q47" s="1">
        <f t="shared" si="2"/>
        <v>600</v>
      </c>
      <c r="T47" s="1">
        <f t="shared" si="3"/>
        <v>600</v>
      </c>
    </row>
    <row r="48" spans="1:20" x14ac:dyDescent="0.25">
      <c r="C48" s="13"/>
      <c r="D48" s="13"/>
      <c r="E48" s="13"/>
      <c r="F48" s="13"/>
      <c r="G48" s="13"/>
      <c r="H48" s="13"/>
      <c r="I48" s="13"/>
      <c r="J48" s="13"/>
      <c r="K48" s="14">
        <v>13</v>
      </c>
      <c r="L48" s="13"/>
      <c r="M48" s="13"/>
      <c r="N48" s="13"/>
      <c r="O48" s="13"/>
      <c r="P48" s="13">
        <f>SUM(D48,F48,J48,L48,N48)</f>
        <v>0</v>
      </c>
      <c r="Q48" s="1">
        <f t="shared" si="2"/>
        <v>0</v>
      </c>
      <c r="T48" s="1">
        <f t="shared" si="3"/>
        <v>0</v>
      </c>
    </row>
    <row r="49" spans="1:20" x14ac:dyDescent="0.25">
      <c r="A49" s="6"/>
      <c r="B49" s="28"/>
      <c r="C49" s="13"/>
      <c r="D49" s="13"/>
      <c r="E49" s="13"/>
      <c r="F49" s="13"/>
      <c r="G49" s="13"/>
      <c r="H49" s="13"/>
      <c r="I49" s="13"/>
      <c r="J49" s="13"/>
      <c r="K49" s="13">
        <f>SUM(K51:K56)</f>
        <v>11</v>
      </c>
      <c r="L49" s="13"/>
      <c r="M49" s="13"/>
      <c r="N49" s="13"/>
      <c r="O49" s="13"/>
      <c r="P49" s="13">
        <f>SUM(D49,F49,J49,L49,N49)</f>
        <v>0</v>
      </c>
      <c r="Q49" s="1">
        <f t="shared" si="2"/>
        <v>0</v>
      </c>
      <c r="T49" s="1">
        <f t="shared" si="3"/>
        <v>0</v>
      </c>
    </row>
    <row r="50" spans="1:20" x14ac:dyDescent="0.25">
      <c r="A50" s="6" t="s">
        <v>65</v>
      </c>
      <c r="B50" s="28"/>
      <c r="C50" s="13"/>
      <c r="D50" s="13"/>
      <c r="E50" s="13"/>
      <c r="F50" s="13"/>
      <c r="G50" s="13"/>
      <c r="H50" s="13"/>
      <c r="I50" s="13"/>
      <c r="J50" s="13"/>
      <c r="K50" s="13" t="s">
        <v>77</v>
      </c>
      <c r="L50" s="13"/>
      <c r="M50" s="13"/>
      <c r="N50" s="13"/>
      <c r="O50" s="13"/>
      <c r="P50" s="13">
        <f>SUM(D50,F50,J50,L50,N50)</f>
        <v>0</v>
      </c>
      <c r="Q50" s="1">
        <f t="shared" si="2"/>
        <v>0</v>
      </c>
      <c r="T50" s="1">
        <f t="shared" si="3"/>
        <v>0</v>
      </c>
    </row>
    <row r="51" spans="1:20" x14ac:dyDescent="0.25">
      <c r="A51" s="6" t="s">
        <v>42</v>
      </c>
      <c r="B51" s="28" t="s">
        <v>43</v>
      </c>
      <c r="C51" s="13"/>
      <c r="D51" s="13"/>
      <c r="E51" s="13"/>
      <c r="F51" s="13"/>
      <c r="G51" s="13"/>
      <c r="H51" s="13"/>
      <c r="I51" s="13"/>
      <c r="J51" s="13"/>
      <c r="K51" s="15">
        <v>2</v>
      </c>
      <c r="L51" s="13">
        <f>K51*4</f>
        <v>8</v>
      </c>
      <c r="M51" s="13"/>
      <c r="N51" s="13"/>
      <c r="O51" s="13"/>
      <c r="P51" s="13">
        <f>SUM(D51,F51,J51,L51,N51)</f>
        <v>8</v>
      </c>
      <c r="Q51" s="1">
        <f t="shared" si="2"/>
        <v>240</v>
      </c>
      <c r="R51" s="1">
        <v>67.5</v>
      </c>
      <c r="T51" s="1">
        <f t="shared" si="3"/>
        <v>307.5</v>
      </c>
    </row>
    <row r="52" spans="1:20" x14ac:dyDescent="0.25">
      <c r="A52" s="6" t="s">
        <v>44</v>
      </c>
      <c r="B52" s="28" t="s">
        <v>2</v>
      </c>
      <c r="C52" s="13"/>
      <c r="D52" s="13"/>
      <c r="E52" s="13"/>
      <c r="F52" s="13"/>
      <c r="G52" s="13"/>
      <c r="H52" s="13"/>
      <c r="I52" s="13"/>
      <c r="J52" s="13"/>
      <c r="K52" s="15">
        <v>3</v>
      </c>
      <c r="L52" s="13">
        <f t="shared" ref="L52:L56" si="10">K52*4</f>
        <v>12</v>
      </c>
      <c r="M52" s="13"/>
      <c r="N52" s="13"/>
      <c r="O52" s="13"/>
      <c r="P52" s="13">
        <f>SUM(D52,F52,J52,L52,N52)</f>
        <v>12</v>
      </c>
      <c r="Q52" s="1">
        <f t="shared" si="2"/>
        <v>360</v>
      </c>
      <c r="R52" s="1">
        <v>67.5</v>
      </c>
      <c r="T52" s="1">
        <f t="shared" si="3"/>
        <v>427.5</v>
      </c>
    </row>
    <row r="53" spans="1:20" x14ac:dyDescent="0.25">
      <c r="A53" s="6" t="s">
        <v>45</v>
      </c>
      <c r="B53" s="28" t="s">
        <v>46</v>
      </c>
      <c r="C53" s="13"/>
      <c r="D53" s="13"/>
      <c r="E53" s="13"/>
      <c r="F53" s="13"/>
      <c r="G53" s="13"/>
      <c r="H53" s="13"/>
      <c r="I53" s="13"/>
      <c r="J53" s="13"/>
      <c r="K53" s="15">
        <v>2</v>
      </c>
      <c r="L53" s="13">
        <f t="shared" si="10"/>
        <v>8</v>
      </c>
      <c r="M53" s="13"/>
      <c r="N53" s="13"/>
      <c r="O53" s="13"/>
      <c r="P53" s="13">
        <f>SUM(D53,F53,J53,L53,N53)</f>
        <v>8</v>
      </c>
      <c r="Q53" s="1">
        <f t="shared" si="2"/>
        <v>240</v>
      </c>
      <c r="R53" s="1">
        <v>67.5</v>
      </c>
      <c r="T53" s="1">
        <f t="shared" si="3"/>
        <v>307.5</v>
      </c>
    </row>
    <row r="54" spans="1:20" x14ac:dyDescent="0.25">
      <c r="A54" s="6" t="s">
        <v>47</v>
      </c>
      <c r="B54" s="28" t="s">
        <v>48</v>
      </c>
      <c r="C54" s="13">
        <v>3</v>
      </c>
      <c r="D54" s="13">
        <f t="shared" ref="D54" si="11">C54*2</f>
        <v>6</v>
      </c>
      <c r="E54" s="13"/>
      <c r="F54" s="13"/>
      <c r="G54" s="13"/>
      <c r="H54" s="13"/>
      <c r="I54" s="13"/>
      <c r="J54" s="13"/>
      <c r="K54" s="15"/>
      <c r="L54" s="13">
        <f t="shared" si="10"/>
        <v>0</v>
      </c>
      <c r="M54" s="13"/>
      <c r="N54" s="13"/>
      <c r="O54" s="13"/>
      <c r="P54" s="13">
        <f>SUM(D54,F54,J54,L54,N54)</f>
        <v>6</v>
      </c>
      <c r="Q54" s="1">
        <f t="shared" si="2"/>
        <v>180</v>
      </c>
      <c r="S54" s="1">
        <v>225</v>
      </c>
      <c r="T54" s="1">
        <f t="shared" si="3"/>
        <v>405</v>
      </c>
    </row>
    <row r="55" spans="1:20" x14ac:dyDescent="0.25">
      <c r="A55" s="6" t="s">
        <v>49</v>
      </c>
      <c r="B55" s="28" t="s">
        <v>37</v>
      </c>
      <c r="C55" s="13"/>
      <c r="D55" s="13"/>
      <c r="E55" s="13"/>
      <c r="F55" s="13"/>
      <c r="G55" s="13"/>
      <c r="H55" s="13"/>
      <c r="I55" s="13"/>
      <c r="J55" s="13"/>
      <c r="K55" s="15">
        <v>2</v>
      </c>
      <c r="L55" s="13">
        <f t="shared" si="10"/>
        <v>8</v>
      </c>
      <c r="M55" s="13"/>
      <c r="N55" s="13"/>
      <c r="O55" s="13"/>
      <c r="P55" s="13">
        <f>SUM(D55,F55,J55,L55,N55)</f>
        <v>8</v>
      </c>
      <c r="Q55" s="1">
        <f t="shared" si="2"/>
        <v>240</v>
      </c>
      <c r="T55" s="1">
        <f t="shared" si="3"/>
        <v>240</v>
      </c>
    </row>
    <row r="56" spans="1:20" x14ac:dyDescent="0.25">
      <c r="A56" s="6" t="s">
        <v>50</v>
      </c>
      <c r="B56" s="28" t="s">
        <v>51</v>
      </c>
      <c r="C56" s="13"/>
      <c r="D56" s="13"/>
      <c r="E56" s="13"/>
      <c r="F56" s="13"/>
      <c r="G56" s="13"/>
      <c r="H56" s="13"/>
      <c r="I56" s="13"/>
      <c r="J56" s="13"/>
      <c r="K56" s="15">
        <v>2</v>
      </c>
      <c r="L56" s="13">
        <f t="shared" si="10"/>
        <v>8</v>
      </c>
      <c r="M56" s="13"/>
      <c r="N56" s="13"/>
      <c r="O56" s="13"/>
      <c r="P56" s="13">
        <f>SUM(D56,F56,J56,L56,N56)</f>
        <v>8</v>
      </c>
      <c r="Q56" s="1">
        <f t="shared" si="2"/>
        <v>240</v>
      </c>
      <c r="R56" s="1">
        <v>67.5</v>
      </c>
      <c r="T56" s="1">
        <f t="shared" si="3"/>
        <v>307.5</v>
      </c>
    </row>
    <row r="57" spans="1:20" x14ac:dyDescent="0.25">
      <c r="A57" s="6"/>
      <c r="B57" s="28"/>
      <c r="C57" s="14">
        <v>21</v>
      </c>
      <c r="D57" s="13"/>
      <c r="E57" s="14">
        <v>45</v>
      </c>
      <c r="F57" s="13"/>
      <c r="G57" s="13"/>
      <c r="H57" s="13"/>
      <c r="I57" s="14">
        <v>2</v>
      </c>
      <c r="J57" s="13"/>
      <c r="K57" s="14">
        <v>13</v>
      </c>
      <c r="L57" s="13"/>
      <c r="M57" s="13"/>
      <c r="N57" s="13"/>
      <c r="O57" s="13"/>
      <c r="P57" s="13">
        <f>SUM(D57,F57,J57,L57,N57)</f>
        <v>0</v>
      </c>
      <c r="Q57" s="1">
        <f t="shared" si="2"/>
        <v>0</v>
      </c>
      <c r="T57" s="1">
        <f t="shared" si="3"/>
        <v>0</v>
      </c>
    </row>
    <row r="58" spans="1:20" x14ac:dyDescent="0.25">
      <c r="A58" s="6"/>
      <c r="B58" s="28"/>
      <c r="C58" s="13">
        <f>SUM(C60:C67)</f>
        <v>21</v>
      </c>
      <c r="D58" s="13"/>
      <c r="E58" s="13">
        <f>SUM(E60:E67)</f>
        <v>29</v>
      </c>
      <c r="F58" s="13"/>
      <c r="G58" s="13"/>
      <c r="H58" s="13"/>
      <c r="I58" s="13">
        <f>SUM(I60:I67)</f>
        <v>0</v>
      </c>
      <c r="J58" s="13"/>
      <c r="K58" s="13">
        <f>SUM(K60:K69)</f>
        <v>13</v>
      </c>
      <c r="L58" s="13"/>
      <c r="M58" s="13"/>
      <c r="N58" s="13"/>
      <c r="O58" s="13"/>
      <c r="P58" s="13">
        <f>SUM(D58,F58,J58,L58,N58)</f>
        <v>0</v>
      </c>
      <c r="Q58" s="1">
        <f t="shared" si="2"/>
        <v>0</v>
      </c>
      <c r="T58" s="1">
        <f t="shared" si="3"/>
        <v>0</v>
      </c>
    </row>
    <row r="59" spans="1:20" ht="108" customHeight="1" x14ac:dyDescent="0.25">
      <c r="A59" s="6" t="s">
        <v>66</v>
      </c>
      <c r="B59" s="28"/>
      <c r="C59" s="18" t="s">
        <v>105</v>
      </c>
      <c r="D59" s="13"/>
      <c r="E59" s="18" t="s">
        <v>78</v>
      </c>
      <c r="F59" s="18" t="s">
        <v>108</v>
      </c>
      <c r="G59" s="18" t="s">
        <v>109</v>
      </c>
      <c r="H59" s="13"/>
      <c r="I59" s="18" t="s">
        <v>85</v>
      </c>
      <c r="J59" s="13"/>
      <c r="K59" s="18" t="s">
        <v>79</v>
      </c>
      <c r="L59" s="13"/>
      <c r="M59" s="13">
        <f>14+4+3+3</f>
        <v>24</v>
      </c>
      <c r="N59" s="13"/>
      <c r="O59" s="13"/>
      <c r="P59" s="13">
        <f>SUM(D59,F59,J59,L59,N59)</f>
        <v>0</v>
      </c>
      <c r="Q59" s="1">
        <f t="shared" si="2"/>
        <v>0</v>
      </c>
      <c r="T59" s="1">
        <f t="shared" si="3"/>
        <v>0</v>
      </c>
    </row>
    <row r="60" spans="1:20" x14ac:dyDescent="0.25">
      <c r="A60" s="6" t="s">
        <v>52</v>
      </c>
      <c r="B60" s="7" t="s">
        <v>53</v>
      </c>
      <c r="C60" s="15">
        <v>5</v>
      </c>
      <c r="D60" s="13">
        <f>C60*2</f>
        <v>10</v>
      </c>
      <c r="E60" s="15"/>
      <c r="F60" s="13"/>
      <c r="G60" s="13"/>
      <c r="H60" s="13"/>
      <c r="I60" s="31"/>
      <c r="J60" s="13"/>
      <c r="K60" s="15"/>
      <c r="L60" s="13">
        <f>K60*2</f>
        <v>0</v>
      </c>
      <c r="M60" s="13"/>
      <c r="N60" s="13"/>
      <c r="O60" s="13"/>
      <c r="P60" s="13">
        <f>SUM(D60,F60,J60,L60,N60,H60)</f>
        <v>10</v>
      </c>
      <c r="Q60" s="1">
        <f t="shared" si="2"/>
        <v>300</v>
      </c>
      <c r="R60" s="1">
        <v>67.5</v>
      </c>
      <c r="T60" s="1">
        <f t="shared" si="3"/>
        <v>367.5</v>
      </c>
    </row>
    <row r="61" spans="1:20" x14ac:dyDescent="0.25">
      <c r="A61" s="6" t="s">
        <v>54</v>
      </c>
      <c r="B61" s="7" t="s">
        <v>55</v>
      </c>
      <c r="C61" s="15">
        <v>4</v>
      </c>
      <c r="D61" s="13">
        <f>C61*2</f>
        <v>8</v>
      </c>
      <c r="E61" s="15"/>
      <c r="F61" s="13"/>
      <c r="G61" s="13"/>
      <c r="H61" s="13"/>
      <c r="I61" s="15"/>
      <c r="J61" s="13"/>
      <c r="K61" s="15"/>
      <c r="L61" s="13">
        <f t="shared" ref="L61:L69" si="12">K61*2</f>
        <v>0</v>
      </c>
      <c r="M61" s="13"/>
      <c r="N61" s="13"/>
      <c r="O61" s="13"/>
      <c r="P61" s="13">
        <f t="shared" ref="P61:P69" si="13">SUM(D61,F61,J61,L61,N61,H61)</f>
        <v>8</v>
      </c>
      <c r="Q61" s="1">
        <f t="shared" si="2"/>
        <v>240</v>
      </c>
      <c r="R61" s="1">
        <v>67.5</v>
      </c>
      <c r="S61" s="1">
        <v>67.5</v>
      </c>
      <c r="T61" s="1">
        <f t="shared" si="3"/>
        <v>375</v>
      </c>
    </row>
    <row r="62" spans="1:20" x14ac:dyDescent="0.25">
      <c r="A62" s="8" t="s">
        <v>56</v>
      </c>
      <c r="B62" s="32" t="s">
        <v>55</v>
      </c>
      <c r="C62" s="15"/>
      <c r="D62" s="13"/>
      <c r="E62" s="15">
        <v>14</v>
      </c>
      <c r="F62" s="13">
        <f>E62*3</f>
        <v>42</v>
      </c>
      <c r="G62" s="13">
        <v>1</v>
      </c>
      <c r="H62" s="13">
        <f>G62*2</f>
        <v>2</v>
      </c>
      <c r="I62" s="15"/>
      <c r="J62" s="13"/>
      <c r="K62" s="15"/>
      <c r="L62" s="13">
        <f t="shared" si="12"/>
        <v>0</v>
      </c>
      <c r="M62" s="13"/>
      <c r="N62" s="13"/>
      <c r="O62" s="13"/>
      <c r="P62" s="13">
        <f t="shared" si="13"/>
        <v>44</v>
      </c>
      <c r="Q62" s="1">
        <f t="shared" si="2"/>
        <v>1320</v>
      </c>
      <c r="T62" s="1">
        <f t="shared" si="3"/>
        <v>1320</v>
      </c>
    </row>
    <row r="63" spans="1:20" x14ac:dyDescent="0.25">
      <c r="A63" s="6" t="s">
        <v>57</v>
      </c>
      <c r="B63" s="7" t="s">
        <v>58</v>
      </c>
      <c r="C63" s="15">
        <v>6</v>
      </c>
      <c r="D63" s="13">
        <f>C63*2</f>
        <v>12</v>
      </c>
      <c r="E63" s="15"/>
      <c r="F63" s="13"/>
      <c r="G63" s="13"/>
      <c r="H63" s="13"/>
      <c r="I63" s="15"/>
      <c r="J63" s="13"/>
      <c r="K63" s="31"/>
      <c r="L63" s="13">
        <f t="shared" si="12"/>
        <v>0</v>
      </c>
      <c r="M63" s="13"/>
      <c r="N63" s="13"/>
      <c r="O63" s="13"/>
      <c r="P63" s="13">
        <f t="shared" si="13"/>
        <v>12</v>
      </c>
      <c r="Q63" s="1">
        <f t="shared" si="2"/>
        <v>360</v>
      </c>
      <c r="T63" s="1">
        <f t="shared" si="3"/>
        <v>360</v>
      </c>
    </row>
    <row r="64" spans="1:20" x14ac:dyDescent="0.25">
      <c r="A64" s="6" t="s">
        <v>59</v>
      </c>
      <c r="B64" s="7" t="s">
        <v>60</v>
      </c>
      <c r="C64" s="15"/>
      <c r="D64" s="13">
        <f>C64*2</f>
        <v>0</v>
      </c>
      <c r="E64" s="15"/>
      <c r="F64" s="13"/>
      <c r="G64" s="13"/>
      <c r="H64" s="13"/>
      <c r="I64" s="13"/>
      <c r="J64" s="13"/>
      <c r="K64" s="15">
        <v>6</v>
      </c>
      <c r="L64" s="13">
        <f t="shared" si="12"/>
        <v>12</v>
      </c>
      <c r="M64" s="13"/>
      <c r="N64" s="13"/>
      <c r="O64" s="13"/>
      <c r="P64" s="13">
        <f t="shared" si="13"/>
        <v>12</v>
      </c>
      <c r="Q64" s="1">
        <f t="shared" si="2"/>
        <v>360</v>
      </c>
      <c r="T64" s="1">
        <f t="shared" si="3"/>
        <v>360</v>
      </c>
    </row>
    <row r="65" spans="1:20" x14ac:dyDescent="0.25">
      <c r="A65" s="6" t="s">
        <v>61</v>
      </c>
      <c r="B65" s="7" t="s">
        <v>62</v>
      </c>
      <c r="C65" s="15">
        <v>6</v>
      </c>
      <c r="D65" s="13">
        <f>C65*2</f>
        <v>12</v>
      </c>
      <c r="E65" s="15"/>
      <c r="F65" s="13"/>
      <c r="G65" s="13"/>
      <c r="H65" s="13"/>
      <c r="I65" s="15"/>
      <c r="J65" s="13"/>
      <c r="K65" s="15"/>
      <c r="L65" s="13">
        <f t="shared" si="12"/>
        <v>0</v>
      </c>
      <c r="M65" s="13"/>
      <c r="N65" s="13"/>
      <c r="O65" s="13"/>
      <c r="P65" s="13">
        <f t="shared" si="13"/>
        <v>12</v>
      </c>
      <c r="Q65" s="1">
        <f t="shared" si="2"/>
        <v>360</v>
      </c>
      <c r="T65" s="1">
        <f t="shared" si="3"/>
        <v>360</v>
      </c>
    </row>
    <row r="66" spans="1:20" x14ac:dyDescent="0.25">
      <c r="A66" s="6" t="s">
        <v>80</v>
      </c>
      <c r="B66" s="7" t="s">
        <v>81</v>
      </c>
      <c r="C66" s="15"/>
      <c r="D66" s="13"/>
      <c r="E66" s="15">
        <v>6</v>
      </c>
      <c r="F66" s="13">
        <f>E66*5</f>
        <v>30</v>
      </c>
      <c r="G66" s="13">
        <v>8</v>
      </c>
      <c r="H66" s="13">
        <f>G66*2</f>
        <v>16</v>
      </c>
      <c r="I66" s="15"/>
      <c r="J66" s="13"/>
      <c r="K66" s="15"/>
      <c r="L66" s="13">
        <f t="shared" si="12"/>
        <v>0</v>
      </c>
      <c r="M66" s="13"/>
      <c r="N66" s="13"/>
      <c r="O66" s="13"/>
      <c r="P66" s="13">
        <f t="shared" si="13"/>
        <v>46</v>
      </c>
      <c r="Q66" s="1">
        <f t="shared" si="2"/>
        <v>1380</v>
      </c>
      <c r="T66" s="1">
        <f t="shared" si="3"/>
        <v>1380</v>
      </c>
    </row>
    <row r="67" spans="1:20" x14ac:dyDescent="0.25">
      <c r="A67" s="6" t="s">
        <v>82</v>
      </c>
      <c r="B67" s="7" t="s">
        <v>83</v>
      </c>
      <c r="C67" s="15"/>
      <c r="D67" s="13"/>
      <c r="E67" s="15">
        <v>9</v>
      </c>
      <c r="F67" s="13">
        <f>E67*5</f>
        <v>45</v>
      </c>
      <c r="G67" s="13"/>
      <c r="H67" s="13">
        <f>G67*2</f>
        <v>0</v>
      </c>
      <c r="I67" s="15"/>
      <c r="J67" s="13"/>
      <c r="K67" s="15"/>
      <c r="L67" s="13">
        <f t="shared" si="12"/>
        <v>0</v>
      </c>
      <c r="M67" s="13"/>
      <c r="N67" s="13"/>
      <c r="O67" s="13"/>
      <c r="P67" s="13">
        <f t="shared" si="13"/>
        <v>45</v>
      </c>
      <c r="Q67" s="1">
        <f t="shared" si="2"/>
        <v>1350</v>
      </c>
      <c r="T67" s="1">
        <f t="shared" si="3"/>
        <v>1350</v>
      </c>
    </row>
    <row r="68" spans="1:20" x14ac:dyDescent="0.25">
      <c r="A68" s="24" t="s">
        <v>86</v>
      </c>
      <c r="B68" s="33" t="s">
        <v>87</v>
      </c>
      <c r="C68" s="15"/>
      <c r="D68" s="13">
        <f>C68*2</f>
        <v>0</v>
      </c>
      <c r="E68" s="15"/>
      <c r="F68" s="13"/>
      <c r="G68" s="13"/>
      <c r="H68" s="13"/>
      <c r="I68" s="15"/>
      <c r="J68" s="13"/>
      <c r="K68" s="15">
        <v>4</v>
      </c>
      <c r="L68" s="13">
        <f t="shared" si="12"/>
        <v>8</v>
      </c>
      <c r="M68" s="13"/>
      <c r="N68" s="13"/>
      <c r="O68" s="13"/>
      <c r="P68" s="13">
        <f t="shared" si="13"/>
        <v>8</v>
      </c>
      <c r="Q68" s="1">
        <f t="shared" si="2"/>
        <v>240</v>
      </c>
      <c r="T68" s="1">
        <f t="shared" si="3"/>
        <v>240</v>
      </c>
    </row>
    <row r="69" spans="1:20" x14ac:dyDescent="0.25">
      <c r="A69" s="1" t="s">
        <v>106</v>
      </c>
      <c r="B69" s="1" t="s">
        <v>107</v>
      </c>
      <c r="C69" s="13"/>
      <c r="D69" s="13"/>
      <c r="E69" s="13"/>
      <c r="F69" s="13"/>
      <c r="G69" s="13"/>
      <c r="H69" s="13"/>
      <c r="I69" s="13"/>
      <c r="J69" s="13"/>
      <c r="K69" s="15">
        <v>3</v>
      </c>
      <c r="L69" s="13">
        <f t="shared" si="12"/>
        <v>6</v>
      </c>
      <c r="M69" s="13"/>
      <c r="N69" s="13"/>
      <c r="O69" s="13"/>
      <c r="P69" s="13">
        <f t="shared" si="13"/>
        <v>6</v>
      </c>
      <c r="Q69" s="1">
        <f t="shared" ref="Q69" si="14">P69*30</f>
        <v>180</v>
      </c>
      <c r="T69" s="1">
        <f t="shared" ref="T69" si="15">SUM(Q69:S69)</f>
        <v>180</v>
      </c>
    </row>
  </sheetData>
  <pageMargins left="0.25" right="0.25" top="0.25" bottom="0.2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tong</vt:lpstr>
      <vt:lpstr>HK1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2017-09-09T07:53:16Z</cp:lastPrinted>
  <dcterms:created xsi:type="dcterms:W3CDTF">2017-07-21T11:05:05Z</dcterms:created>
  <dcterms:modified xsi:type="dcterms:W3CDTF">2017-09-09T07:55:03Z</dcterms:modified>
</cp:coreProperties>
</file>